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40" windowHeight="9600" firstSheet="1" activeTab="2"/>
  </bookViews>
  <sheets>
    <sheet name="MGHP2021-2022" sheetId="14" r:id="rId1"/>
    <sheet name="chính sách nội trú" sheetId="15" r:id="rId2"/>
    <sheet name="các khoản hỗ trợ khác" sheetId="16" r:id="rId3"/>
    <sheet name="Sheet1" sheetId="17" r:id="rId4"/>
    <sheet name="Sheet2" sheetId="18" r:id="rId5"/>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8"/>
  <c r="I16"/>
  <c r="I15"/>
  <c r="I14"/>
  <c r="I13"/>
  <c r="I12"/>
  <c r="I11"/>
  <c r="I10"/>
  <c r="I9"/>
  <c r="I18" s="1"/>
  <c r="J17" i="17"/>
  <c r="J16"/>
  <c r="J15"/>
  <c r="J14"/>
  <c r="J13"/>
  <c r="J12"/>
  <c r="J11"/>
  <c r="J10"/>
  <c r="J9"/>
  <c r="J18" s="1"/>
  <c r="J18" i="15"/>
  <c r="I18" i="16"/>
  <c r="I17"/>
  <c r="J17" i="15"/>
  <c r="I16" i="16"/>
  <c r="J16" i="15"/>
  <c r="I15" i="16"/>
  <c r="J15" i="15"/>
  <c r="I14" i="16"/>
  <c r="J14" i="15"/>
  <c r="I10" i="16"/>
  <c r="I11"/>
  <c r="I12"/>
  <c r="I13"/>
  <c r="I9"/>
  <c r="J12" i="15"/>
  <c r="J13"/>
  <c r="J11"/>
  <c r="J10"/>
  <c r="J9"/>
  <c r="H15" i="14"/>
  <c r="H12" l="1"/>
  <c r="H13"/>
  <c r="H11"/>
  <c r="H14"/>
  <c r="H10"/>
  <c r="H9"/>
  <c r="H20" l="1"/>
</calcChain>
</file>

<file path=xl/sharedStrings.xml><?xml version="1.0" encoding="utf-8"?>
<sst xmlns="http://schemas.openxmlformats.org/spreadsheetml/2006/main" count="343" uniqueCount="122">
  <si>
    <t>Lớp - Khóa</t>
  </si>
  <si>
    <t>Họ và Tên</t>
  </si>
  <si>
    <t>Năm sinh</t>
  </si>
  <si>
    <t>Mức miễn giảm</t>
  </si>
  <si>
    <t>Đối tượng</t>
  </si>
  <si>
    <t xml:space="preserve">Dân tộc Khmer, vùng KTĐB KK </t>
  </si>
  <si>
    <t>Nguyễn Bảo An</t>
  </si>
  <si>
    <t>Lâm Thảo Quyên</t>
  </si>
  <si>
    <t>TT</t>
  </si>
  <si>
    <t>Hộ khẩu</t>
  </si>
  <si>
    <t>GĐ thương binh hạng 4/4</t>
  </si>
  <si>
    <t>Lê Văn Trung</t>
  </si>
  <si>
    <t>Tiếng Anh K14</t>
  </si>
  <si>
    <t>Dược K 14</t>
  </si>
  <si>
    <t>Tin học K 14</t>
  </si>
  <si>
    <t>UỶ BAN NHÂN DÂN TỈNH HẬU GIANG</t>
  </si>
  <si>
    <t>CỘNG HOÀ XÃ HỘI CHỦ NGHĨA VIỆT NAM</t>
  </si>
  <si>
    <t>TRƯỜNG CAO ĐẲNG CỘNG ĐỒNG HẬU GIANG</t>
  </si>
  <si>
    <t>Độc lập - Tự do - Hạnh phúc</t>
  </si>
  <si>
    <t>Con của người HĐ kháng chiến bị nhiễm Chất độc hoá học</t>
  </si>
  <si>
    <t>Mức học 
phí /năm</t>
  </si>
  <si>
    <t>Số tiền miễn giảm/năm</t>
  </si>
  <si>
    <t>CĐ Điều dưỡng K16</t>
  </si>
  <si>
    <t>Nguyễn Quốc Hưng</t>
  </si>
  <si>
    <t>Khuyết tật</t>
  </si>
  <si>
    <t>Mai Khánh Tân</t>
  </si>
  <si>
    <t>Danh Thị Ngọc Trân</t>
  </si>
  <si>
    <t>Tin học K 16</t>
  </si>
  <si>
    <t>Ấp Thạnh Hoà, Xã Hoả Tiến, Tp. Vị Thanh, HG</t>
  </si>
  <si>
    <t>DANH SÁCH SINH VIÊN ĐỀ NGHỊ MIỄN GIẢM HỌC PHÍ NĂM HỌC 2021- 2022</t>
  </si>
  <si>
    <t>(Kèm theo Quyết định số          ngày      tháng      năm 2021 của Hiệu trưởng Trường CĐCĐ Hậu Giang)</t>
  </si>
  <si>
    <t>0939973860</t>
  </si>
  <si>
    <t>0394392808</t>
  </si>
  <si>
    <t>0929682259</t>
  </si>
  <si>
    <t>0788988617</t>
  </si>
  <si>
    <t>0962047372</t>
  </si>
  <si>
    <t>28/02/2001</t>
  </si>
  <si>
    <t>25/08/2001</t>
  </si>
  <si>
    <t>06/07/2003</t>
  </si>
  <si>
    <t>05/11/2000</t>
  </si>
  <si>
    <t>03/12/2002</t>
  </si>
  <si>
    <t>112, Ấp Xáng Mới C,  TT Rạch Gòi, Châu thành A, HG</t>
  </si>
  <si>
    <t>Xã Lương Nghĩa, H. Long Mỹ, Hậu Giang</t>
  </si>
  <si>
    <t>Xã Xà Phiên, H. Long Mỹ, Hậu Giang</t>
  </si>
  <si>
    <t>Vị Thanh, Hậu Giang</t>
  </si>
  <si>
    <t>Phụng Hiệp, Hậu Giang</t>
  </si>
  <si>
    <t>0939179685</t>
  </si>
  <si>
    <t>Số: 02</t>
  </si>
  <si>
    <t xml:space="preserve"> (Thực hiện theo thông tư liên tịch 12/2016/TTLT-BLĐTBXH-BGDĐT-BTC ngày 16 tháng 6 năm 2016)</t>
  </si>
  <si>
    <t>LỚP - KHOÁ</t>
  </si>
  <si>
    <t>MSSV</t>
  </si>
  <si>
    <t>HỌ VÀ TÊN</t>
  </si>
  <si>
    <t>NĂM SINH</t>
  </si>
  <si>
    <t>HỘ KHẨU</t>
  </si>
  <si>
    <t>MỨC HỖ TRỢ</t>
  </si>
  <si>
    <t xml:space="preserve">LƯƠNG CƠ SỞ </t>
  </si>
  <si>
    <t>SỐ THÁNG</t>
  </si>
  <si>
    <t>SỐ TIỀN HỖ TRỢ</t>
  </si>
  <si>
    <t>ĐỐI TƯỢNG</t>
  </si>
  <si>
    <t>KÝ NHẬN</t>
  </si>
  <si>
    <t>Dân tộc Khmer, TN trường PTDT Nội Trú, SV nội trú.</t>
  </si>
  <si>
    <t>Tổng cộng:</t>
  </si>
  <si>
    <t>HIỆU TRƯỞNG</t>
  </si>
  <si>
    <t>TP.PHÒNG KH - TC</t>
  </si>
  <si>
    <t>TP.PHÒNG CTCT&amp;DVSV</t>
  </si>
  <si>
    <t>Số 03</t>
  </si>
  <si>
    <t>Mua đồ dùng cá nhân/ khóa</t>
  </si>
  <si>
    <t>Tiền đi lại trong năm học</t>
  </si>
  <si>
    <t>Tổng số tiền hỗ trợ</t>
  </si>
  <si>
    <t>Ký tên</t>
  </si>
  <si>
    <t>DANH SÁCH SINH VIÊN ĐỀ NGHỊ CẤP CÁC KHOẢN HỖ TRỢ KHÁC NĂM HỌC 2021-2022</t>
  </si>
  <si>
    <t>DỰ KIẾN</t>
  </si>
  <si>
    <t xml:space="preserve"> (Kèm theo Quyết định 81/2021/NĐ-CP ngày 27 tháng 08 năm 2021 của Chính phủ)</t>
  </si>
  <si>
    <t>Dược K13</t>
  </si>
  <si>
    <t>Danh Minh Em</t>
  </si>
  <si>
    <t>Giồng Riềng-Kiên Giang</t>
  </si>
  <si>
    <t>13/10/1993</t>
  </si>
  <si>
    <t>ko vùng KT ĐB khó khăn</t>
  </si>
  <si>
    <t>Người hoạt động kháng chiến giải phóng dân tộc, bảo vệ Tổ quốc, làm nghĩa vụ quốc tế là người tham gia kháng chiến và được Nhà nước khen tặng Huân chương Kháng chiến, Huân chương Chiến thắng, Huy chương Kháng chiến, Huy chương Chiến thắng.</t>
  </si>
  <si>
    <t>không được hưởng</t>
  </si>
  <si>
    <t xml:space="preserve"> Thực hiện Quyết định số 53/2015/QĐ-TTg, ngày 20 tháng 10 năm 2015 của Thủ tướng Chính phủ về chính sách nội trú đối với học sinh, sinh viên học cao đẳng, trung cấp</t>
  </si>
  <si>
    <t>DANH SÁCH SINH VIÊN ĐỀ NGHỊ CẤP HỌC BỔNG CHÍNH SÁCH, NĂM HỌC 2022-2023</t>
  </si>
  <si>
    <t>Cao đẳng Kỹ thuật xây dựng K 17</t>
  </si>
  <si>
    <t>Danh Thanh Liền</t>
  </si>
  <si>
    <t>Ấp 10, Xã Lương Nghĩa, H. Long Mỹ, Hậu Giang</t>
  </si>
  <si>
    <t>Danh Tài</t>
  </si>
  <si>
    <t>Ấp 4, Xã Xà Phiên, H. Long Mỹ, Hậu Giang</t>
  </si>
  <si>
    <t>Cao đẳng Tin học ứng dụng K 17</t>
  </si>
  <si>
    <t>Thị Hồng Tâm</t>
  </si>
  <si>
    <t>Cao đẳng Giáo dục Mầm non K17</t>
  </si>
  <si>
    <t>Nguyễn Thị Kim Ngọc</t>
  </si>
  <si>
    <t>07/01/2004</t>
  </si>
  <si>
    <t>Ấp Tân Phú, Xã Tân Bình, Phụng Hiệp, Hậu Giang</t>
  </si>
  <si>
    <t>Cao đẳng Tiếng Anh K 17</t>
  </si>
  <si>
    <t>2210020004</t>
  </si>
  <si>
    <t>0376528275</t>
  </si>
  <si>
    <t>0565002804</t>
  </si>
  <si>
    <t>0333640346</t>
  </si>
  <si>
    <t>0387870012</t>
  </si>
  <si>
    <t>Thị Hồng Nguyên</t>
  </si>
  <si>
    <t>10/10/2003</t>
  </si>
  <si>
    <t>Cao đẳng Dược A K17</t>
  </si>
  <si>
    <t>Danh Thị Gia Hy</t>
  </si>
  <si>
    <t>16/04/2003</t>
  </si>
  <si>
    <t>(Kèm theo Quyết định số          ngày      tháng     năm 2023 của Hiệu trưởng Trường CĐCĐ Hậu Giang)</t>
  </si>
  <si>
    <t>(Kèm theo Quyết định số          ngày       tháng       năm 2023 của Hiệu trưởng Trường CĐCĐ Hậu Giang)</t>
  </si>
  <si>
    <t>Danh Thị Ngọc Giàu</t>
  </si>
  <si>
    <t>11/01/2004</t>
  </si>
  <si>
    <t>0589439411</t>
  </si>
  <si>
    <t>0376237895</t>
  </si>
  <si>
    <t>0379809493</t>
  </si>
  <si>
    <t>bổ sung hồ sơ CCCD,</t>
  </si>
  <si>
    <t>Danh Thị Mỹ Huyền</t>
  </si>
  <si>
    <t>Cao đẳng Kế toán K17</t>
  </si>
  <si>
    <t>23/08/2004</t>
  </si>
  <si>
    <t>0921453396</t>
  </si>
  <si>
    <t>Bằng chữ: Mười một triệu sáu trăm ngàn đồng.</t>
  </si>
  <si>
    <t>Hậu Giang, ngày ... tháng …. năm  2023</t>
  </si>
  <si>
    <t>Hậu Giang, ngày ..... tháng … năm  2023</t>
  </si>
  <si>
    <t>bổ sung hồ sơ Giấy xác nhận vùng kinh tế đặc biệt khó khăn</t>
  </si>
  <si>
    <t>Bằng chữ: Một trăm lẽ bảy triệu hai trăm tám mươi ngàn đồng</t>
  </si>
  <si>
    <t>Dân tộc Khmer, tốt nghiệp trường Dân tọc nội trú</t>
  </si>
</sst>
</file>

<file path=xl/styles.xml><?xml version="1.0" encoding="utf-8"?>
<styleSheet xmlns="http://schemas.openxmlformats.org/spreadsheetml/2006/main">
  <numFmts count="2">
    <numFmt numFmtId="43" formatCode="_(* #,##0.00_);_(* \(#,##0.00\);_(* &quot;-&quot;??_);_(@_)"/>
    <numFmt numFmtId="164" formatCode="_(* #,##0_);_(* \(#,##0\);_(* &quot;-&quot;??_);_(@_)"/>
  </numFmts>
  <fonts count="18">
    <font>
      <sz val="13"/>
      <color theme="1"/>
      <name val="Times New Roman"/>
      <family val="2"/>
    </font>
    <font>
      <sz val="12"/>
      <name val="Times New Roman"/>
      <family val="1"/>
    </font>
    <font>
      <i/>
      <sz val="12"/>
      <name val="Times New Roman"/>
      <family val="1"/>
    </font>
    <font>
      <b/>
      <sz val="12"/>
      <name val="Times New Roman"/>
      <family val="1"/>
    </font>
    <font>
      <sz val="13"/>
      <name val="Times New Roman"/>
      <family val="1"/>
    </font>
    <font>
      <sz val="11"/>
      <name val="Times New Roman"/>
      <family val="1"/>
    </font>
    <font>
      <b/>
      <sz val="14"/>
      <name val="Times New Roman"/>
      <family val="1"/>
    </font>
    <font>
      <sz val="13"/>
      <color theme="1"/>
      <name val="Times New Roman"/>
      <family val="2"/>
    </font>
    <font>
      <sz val="12"/>
      <color rgb="FF000000"/>
      <name val="Times New Roman"/>
      <family val="1"/>
    </font>
    <font>
      <b/>
      <i/>
      <sz val="12"/>
      <name val="Times New Roman"/>
      <family val="1"/>
    </font>
    <font>
      <b/>
      <sz val="13"/>
      <name val="Times New Roman"/>
      <family val="1"/>
    </font>
    <font>
      <b/>
      <sz val="12"/>
      <color indexed="8"/>
      <name val="Times New Roman"/>
      <family val="1"/>
    </font>
    <font>
      <b/>
      <sz val="16"/>
      <name val="Times New Roman"/>
      <family val="1"/>
    </font>
    <font>
      <sz val="28"/>
      <name val="Times New Roman"/>
      <family val="1"/>
    </font>
    <font>
      <sz val="10"/>
      <color rgb="FFFF0000"/>
      <name val="Times New Roman"/>
      <family val="1"/>
    </font>
    <font>
      <sz val="12"/>
      <color rgb="FFFF0000"/>
      <name val="Times New Roman"/>
      <family val="1"/>
    </font>
    <font>
      <sz val="13"/>
      <color rgb="FFFF0000"/>
      <name val="Times New Roman"/>
      <family val="1"/>
    </font>
    <font>
      <sz val="13"/>
      <color rgb="FF00000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36">
    <xf numFmtId="0" fontId="0" fillId="0" borderId="0" xfId="0"/>
    <xf numFmtId="0" fontId="2" fillId="0" borderId="1" xfId="0" applyFont="1" applyBorder="1" applyAlignment="1">
      <alignment horizontal="left" vertical="center" wrapText="1"/>
    </xf>
    <xf numFmtId="0" fontId="1"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 fillId="0" borderId="2" xfId="0" applyFont="1" applyFill="1" applyBorder="1" applyAlignment="1">
      <alignment vertical="center"/>
    </xf>
    <xf numFmtId="9" fontId="1" fillId="0" borderId="2" xfId="0" applyNumberFormat="1" applyFont="1" applyBorder="1" applyAlignment="1">
      <alignment horizontal="center" vertical="center"/>
    </xf>
    <xf numFmtId="9" fontId="1" fillId="2"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0" fontId="1" fillId="0" borderId="0" xfId="0" applyFont="1" applyAlignment="1"/>
    <xf numFmtId="0" fontId="1" fillId="0" borderId="0" xfId="0" applyFont="1" applyAlignment="1">
      <alignment horizontal="right"/>
    </xf>
    <xf numFmtId="0" fontId="4" fillId="0" borderId="0" xfId="0" applyFont="1"/>
    <xf numFmtId="49" fontId="1" fillId="0" borderId="2" xfId="0" applyNumberFormat="1" applyFont="1" applyFill="1" applyBorder="1" applyAlignment="1">
      <alignment horizontal="left" vertical="center" wrapText="1"/>
    </xf>
    <xf numFmtId="0" fontId="1" fillId="2" borderId="2" xfId="0" applyFont="1" applyFill="1" applyBorder="1" applyAlignment="1">
      <alignment horizontal="left" vertical="center"/>
    </xf>
    <xf numFmtId="49" fontId="1" fillId="2" borderId="2" xfId="0" applyNumberFormat="1" applyFont="1" applyFill="1" applyBorder="1" applyAlignment="1">
      <alignment horizontal="left" vertical="center" wrapText="1"/>
    </xf>
    <xf numFmtId="0" fontId="1" fillId="3" borderId="2" xfId="0" applyFont="1" applyFill="1" applyBorder="1" applyAlignment="1">
      <alignment horizontal="left" vertical="center"/>
    </xf>
    <xf numFmtId="49" fontId="5" fillId="2" borderId="2" xfId="0" applyNumberFormat="1" applyFont="1" applyFill="1" applyBorder="1" applyAlignment="1">
      <alignment vertical="center" wrapText="1"/>
    </xf>
    <xf numFmtId="0" fontId="1" fillId="0" borderId="0" xfId="0" applyFont="1" applyAlignment="1">
      <alignment horizontal="center"/>
    </xf>
    <xf numFmtId="0" fontId="3" fillId="0" borderId="0" xfId="0" applyFont="1" applyAlignment="1"/>
    <xf numFmtId="0" fontId="1"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1" fillId="0" borderId="0" xfId="0" applyFont="1" applyBorder="1" applyAlignment="1">
      <alignment horizontal="center" vertical="center" wrapText="1"/>
    </xf>
    <xf numFmtId="164" fontId="1" fillId="0" borderId="2" xfId="1" applyNumberFormat="1" applyFont="1" applyBorder="1" applyAlignment="1">
      <alignment horizontal="right" vertical="center"/>
    </xf>
    <xf numFmtId="164" fontId="1" fillId="0" borderId="2" xfId="0" applyNumberFormat="1" applyFont="1" applyBorder="1" applyAlignment="1">
      <alignment horizontal="center" vertical="center"/>
    </xf>
    <xf numFmtId="164" fontId="3" fillId="0" borderId="0" xfId="0" applyNumberFormat="1" applyFont="1" applyAlignment="1">
      <alignment horizontal="center"/>
    </xf>
    <xf numFmtId="0" fontId="0" fillId="0" borderId="2" xfId="0" applyBorder="1"/>
    <xf numFmtId="49" fontId="4" fillId="0" borderId="0" xfId="0" applyNumberFormat="1" applyFont="1"/>
    <xf numFmtId="0" fontId="3" fillId="0" borderId="0" xfId="0" applyFont="1" applyAlignment="1">
      <alignment horizontal="center"/>
    </xf>
    <xf numFmtId="14" fontId="1" fillId="2" borderId="2" xfId="0" applyNumberFormat="1" applyFont="1" applyFill="1" applyBorder="1" applyAlignment="1">
      <alignment horizontal="center" vertical="center" wrapText="1"/>
    </xf>
    <xf numFmtId="14" fontId="0" fillId="0" borderId="2" xfId="0" applyNumberFormat="1" applyBorder="1" applyAlignment="1">
      <alignment horizontal="center"/>
    </xf>
    <xf numFmtId="14" fontId="8" fillId="0" borderId="2" xfId="0" quotePrefix="1" applyNumberFormat="1" applyFont="1" applyFill="1" applyBorder="1" applyAlignment="1">
      <alignment horizontal="center" vertical="center" wrapText="1"/>
    </xf>
    <xf numFmtId="14" fontId="1" fillId="0" borderId="2" xfId="0" quotePrefix="1" applyNumberFormat="1" applyFont="1" applyBorder="1" applyAlignment="1">
      <alignment horizontal="center" vertical="center" wrapText="1"/>
    </xf>
    <xf numFmtId="0" fontId="2" fillId="0" borderId="0" xfId="0" applyFont="1" applyAlignment="1">
      <alignment horizontal="right"/>
    </xf>
    <xf numFmtId="49" fontId="1" fillId="0" borderId="2" xfId="0" applyNumberFormat="1" applyFont="1" applyFill="1" applyBorder="1" applyAlignment="1">
      <alignment horizontal="center" vertical="center" wrapText="1"/>
    </xf>
    <xf numFmtId="9" fontId="1" fillId="0" borderId="2" xfId="2" applyFont="1" applyFill="1" applyBorder="1" applyAlignment="1">
      <alignment horizontal="center" vertical="center"/>
    </xf>
    <xf numFmtId="3" fontId="1" fillId="0" borderId="2" xfId="0" applyNumberFormat="1" applyFont="1" applyFill="1" applyBorder="1" applyAlignment="1">
      <alignment horizontal="center" vertical="center"/>
    </xf>
    <xf numFmtId="164" fontId="3" fillId="0" borderId="2" xfId="0" applyNumberFormat="1" applyFont="1" applyBorder="1" applyAlignment="1">
      <alignment horizontal="right"/>
    </xf>
    <xf numFmtId="0" fontId="1" fillId="2" borderId="2" xfId="0" applyFont="1" applyFill="1" applyBorder="1"/>
    <xf numFmtId="0" fontId="9" fillId="0" borderId="0" xfId="0" applyFont="1" applyBorder="1" applyAlignment="1">
      <alignment horizontal="center"/>
    </xf>
    <xf numFmtId="0" fontId="2" fillId="0" borderId="0" xfId="0" applyFont="1" applyAlignment="1"/>
    <xf numFmtId="49" fontId="1" fillId="0" borderId="0" xfId="0" applyNumberFormat="1" applyFont="1"/>
    <xf numFmtId="0" fontId="4" fillId="0" borderId="0" xfId="0" applyFont="1" applyAlignment="1">
      <alignment horizontal="center"/>
    </xf>
    <xf numFmtId="0" fontId="11" fillId="0" borderId="0" xfId="0" applyFont="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xf>
    <xf numFmtId="0" fontId="4" fillId="0" borderId="0" xfId="0" applyFont="1" applyAlignment="1"/>
    <xf numFmtId="0" fontId="1" fillId="4" borderId="2" xfId="0" applyFont="1" applyFill="1" applyBorder="1" applyAlignment="1">
      <alignment vertical="center"/>
    </xf>
    <xf numFmtId="0" fontId="1" fillId="4" borderId="2" xfId="0" applyFont="1" applyFill="1" applyBorder="1" applyAlignment="1">
      <alignment horizontal="left" vertical="center"/>
    </xf>
    <xf numFmtId="49" fontId="1" fillId="4" borderId="2" xfId="0" applyNumberFormat="1" applyFont="1" applyFill="1" applyBorder="1" applyAlignment="1">
      <alignment horizontal="right" vertical="center" wrapText="1"/>
    </xf>
    <xf numFmtId="49" fontId="1" fillId="4" borderId="2" xfId="0" applyNumberFormat="1" applyFont="1" applyFill="1" applyBorder="1" applyAlignment="1">
      <alignment horizontal="left" vertical="center" wrapText="1"/>
    </xf>
    <xf numFmtId="9" fontId="1" fillId="4" borderId="2" xfId="0" applyNumberFormat="1" applyFont="1" applyFill="1" applyBorder="1" applyAlignment="1">
      <alignment horizontal="center" vertical="center"/>
    </xf>
    <xf numFmtId="164" fontId="1" fillId="4" borderId="2" xfId="1" applyNumberFormat="1" applyFont="1" applyFill="1" applyBorder="1" applyAlignment="1">
      <alignment horizontal="right" vertical="center"/>
    </xf>
    <xf numFmtId="164" fontId="1" fillId="4" borderId="2" xfId="0" applyNumberFormat="1" applyFont="1" applyFill="1" applyBorder="1" applyAlignment="1">
      <alignment horizontal="center" vertical="center"/>
    </xf>
    <xf numFmtId="49" fontId="5" fillId="4" borderId="2" xfId="0" applyNumberFormat="1" applyFont="1" applyFill="1" applyBorder="1" applyAlignment="1">
      <alignment vertical="center" wrapText="1"/>
    </xf>
    <xf numFmtId="49" fontId="4" fillId="4" borderId="0" xfId="0" applyNumberFormat="1" applyFont="1" applyFill="1"/>
    <xf numFmtId="0" fontId="15" fillId="0" borderId="2" xfId="0" applyFont="1" applyFill="1" applyBorder="1" applyAlignment="1">
      <alignment vertical="center"/>
    </xf>
    <xf numFmtId="0" fontId="15" fillId="2" borderId="2" xfId="0" applyFont="1" applyFill="1" applyBorder="1" applyAlignment="1">
      <alignment horizontal="left" vertical="center"/>
    </xf>
    <xf numFmtId="14" fontId="15" fillId="2" borderId="2" xfId="0" applyNumberFormat="1" applyFont="1" applyFill="1" applyBorder="1" applyAlignment="1">
      <alignment horizontal="center" vertical="center" wrapText="1"/>
    </xf>
    <xf numFmtId="49" fontId="15" fillId="2" borderId="2" xfId="0" applyNumberFormat="1" applyFont="1" applyFill="1" applyBorder="1" applyAlignment="1">
      <alignment horizontal="left" vertical="center" wrapText="1"/>
    </xf>
    <xf numFmtId="9" fontId="15" fillId="2" borderId="2" xfId="0" applyNumberFormat="1" applyFont="1" applyFill="1" applyBorder="1" applyAlignment="1">
      <alignment horizontal="center" vertical="center"/>
    </xf>
    <xf numFmtId="164" fontId="15" fillId="0" borderId="2" xfId="1" applyNumberFormat="1" applyFont="1" applyBorder="1" applyAlignment="1">
      <alignment horizontal="right" vertical="center"/>
    </xf>
    <xf numFmtId="164" fontId="15" fillId="0" borderId="2" xfId="0" applyNumberFormat="1" applyFont="1" applyBorder="1" applyAlignment="1">
      <alignment horizontal="center" vertical="center"/>
    </xf>
    <xf numFmtId="0" fontId="15" fillId="0" borderId="2" xfId="0" applyFont="1" applyBorder="1" applyAlignment="1">
      <alignment horizontal="center" vertical="center" wrapText="1"/>
    </xf>
    <xf numFmtId="49" fontId="16" fillId="0" borderId="0" xfId="0" applyNumberFormat="1" applyFont="1"/>
    <xf numFmtId="0" fontId="16" fillId="0" borderId="0" xfId="0" applyFont="1"/>
    <xf numFmtId="0" fontId="14" fillId="0" borderId="2" xfId="0" applyFont="1" applyBorder="1" applyAlignment="1">
      <alignment vertical="center" wrapText="1"/>
    </xf>
    <xf numFmtId="0" fontId="15" fillId="0" borderId="2" xfId="0" applyFont="1" applyFill="1" applyBorder="1"/>
    <xf numFmtId="0" fontId="16" fillId="0" borderId="0" xfId="0" applyFont="1" applyFill="1"/>
    <xf numFmtId="49" fontId="1" fillId="0" borderId="2" xfId="0" applyNumberFormat="1" applyFont="1" applyFill="1" applyBorder="1" applyAlignment="1">
      <alignment horizontal="left" vertical="center"/>
    </xf>
    <xf numFmtId="0" fontId="1" fillId="0" borderId="2" xfId="0" applyFont="1" applyFill="1" applyBorder="1" applyAlignment="1">
      <alignment vertical="center" wrapText="1"/>
    </xf>
    <xf numFmtId="0" fontId="17" fillId="0" borderId="2" xfId="0" applyFont="1" applyBorder="1" applyAlignment="1">
      <alignment horizontal="center" vertical="center" wrapText="1"/>
    </xf>
    <xf numFmtId="0" fontId="4"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15" fillId="0" borderId="2" xfId="0" applyFont="1" applyFill="1" applyBorder="1" applyAlignment="1">
      <alignment vertical="center" wrapText="1"/>
    </xf>
    <xf numFmtId="3" fontId="1" fillId="4" borderId="2" xfId="0" applyNumberFormat="1" applyFont="1" applyFill="1" applyBorder="1" applyAlignment="1">
      <alignment horizontal="center" vertical="center"/>
    </xf>
    <xf numFmtId="0" fontId="3" fillId="0" borderId="0" xfId="0" applyFont="1" applyAlignment="1">
      <alignment horizontal="center"/>
    </xf>
    <xf numFmtId="49" fontId="5" fillId="0" borderId="2" xfId="0" applyNumberFormat="1" applyFont="1" applyFill="1" applyBorder="1" applyAlignment="1">
      <alignment vertical="center" wrapText="1"/>
    </xf>
    <xf numFmtId="0" fontId="1" fillId="4"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2" xfId="0" applyNumberFormat="1" applyFont="1" applyFill="1" applyBorder="1" applyAlignment="1">
      <alignment horizontal="left" vertical="center"/>
    </xf>
    <xf numFmtId="14" fontId="1" fillId="4" borderId="2" xfId="0" quotePrefix="1" applyNumberFormat="1" applyFont="1" applyFill="1" applyBorder="1" applyAlignment="1">
      <alignment horizontal="center" vertical="center" wrapText="1"/>
    </xf>
    <xf numFmtId="0" fontId="1" fillId="4" borderId="2" xfId="0" applyFont="1" applyFill="1" applyBorder="1" applyAlignment="1">
      <alignment vertical="center" wrapText="1"/>
    </xf>
    <xf numFmtId="3"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0" xfId="0" applyFont="1" applyFill="1"/>
    <xf numFmtId="0" fontId="16" fillId="0" borderId="2" xfId="0" applyFont="1" applyFill="1" applyBorder="1"/>
    <xf numFmtId="0" fontId="1" fillId="0" borderId="0" xfId="0" applyFont="1" applyFill="1" applyAlignment="1"/>
    <xf numFmtId="0" fontId="0" fillId="0" borderId="0" xfId="0" applyFill="1"/>
    <xf numFmtId="0" fontId="4" fillId="0" borderId="0" xfId="0" applyFont="1" applyFill="1"/>
    <xf numFmtId="0" fontId="3" fillId="0" borderId="0" xfId="0" applyFont="1" applyFill="1" applyAlignment="1"/>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right"/>
    </xf>
    <xf numFmtId="0" fontId="2" fillId="0" borderId="0" xfId="0" applyFont="1" applyFill="1" applyAlignment="1">
      <alignment horizontal="right"/>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14" fontId="1" fillId="0" borderId="2" xfId="0" applyNumberFormat="1" applyFont="1" applyFill="1" applyBorder="1" applyAlignment="1">
      <alignment horizontal="center" vertical="center" wrapText="1"/>
    </xf>
    <xf numFmtId="49" fontId="0" fillId="0" borderId="0" xfId="0" applyNumberFormat="1" applyFill="1"/>
    <xf numFmtId="0" fontId="4" fillId="0" borderId="2" xfId="0" applyFont="1" applyFill="1" applyBorder="1" applyAlignment="1">
      <alignment horizontal="center" vertical="center" wrapText="1"/>
    </xf>
    <xf numFmtId="14" fontId="1" fillId="0" borderId="2" xfId="0" quotePrefix="1" applyNumberFormat="1" applyFont="1" applyFill="1" applyBorder="1" applyAlignment="1">
      <alignment horizontal="center" vertical="center" wrapText="1"/>
    </xf>
    <xf numFmtId="164" fontId="3" fillId="0" borderId="2" xfId="0" applyNumberFormat="1" applyFont="1" applyFill="1" applyBorder="1" applyAlignment="1">
      <alignment horizontal="right"/>
    </xf>
    <xf numFmtId="0" fontId="1" fillId="0" borderId="2" xfId="0" applyFont="1" applyFill="1" applyBorder="1"/>
    <xf numFmtId="164" fontId="4" fillId="0" borderId="0" xfId="0" applyNumberFormat="1" applyFont="1" applyFill="1"/>
    <xf numFmtId="0" fontId="9" fillId="0" borderId="0" xfId="0" applyFont="1" applyFill="1" applyBorder="1" applyAlignment="1">
      <alignment horizontal="center"/>
    </xf>
    <xf numFmtId="0" fontId="9" fillId="0" borderId="0" xfId="0" applyFont="1" applyFill="1" applyBorder="1" applyAlignment="1">
      <alignment horizontal="right"/>
    </xf>
    <xf numFmtId="0" fontId="2" fillId="0" borderId="0" xfId="0" applyFont="1" applyFill="1" applyAlignment="1"/>
    <xf numFmtId="0" fontId="2" fillId="0" borderId="0" xfId="0" applyFont="1" applyFill="1" applyAlignment="1">
      <alignment horizontal="center"/>
    </xf>
    <xf numFmtId="49" fontId="1" fillId="0" borderId="0" xfId="0" applyNumberFormat="1" applyFont="1" applyFill="1"/>
    <xf numFmtId="0" fontId="4" fillId="0" borderId="0" xfId="0" applyFont="1" applyFill="1" applyAlignment="1">
      <alignment horizontal="right"/>
    </xf>
    <xf numFmtId="0" fontId="3" fillId="0" borderId="0" xfId="0" applyFont="1" applyAlignment="1">
      <alignment horizontal="center"/>
    </xf>
    <xf numFmtId="0" fontId="6" fillId="0" borderId="0" xfId="0" applyFont="1" applyAlignment="1">
      <alignment horizont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6" fillId="0" borderId="0" xfId="0" applyFont="1" applyFill="1" applyAlignment="1">
      <alignment horizont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2" fillId="0" borderId="0" xfId="0" applyFont="1" applyFill="1" applyAlignment="1">
      <alignment horizontal="center"/>
    </xf>
    <xf numFmtId="0" fontId="12" fillId="0" borderId="0" xfId="0" applyFont="1" applyAlignment="1">
      <alignment horizontal="center"/>
    </xf>
    <xf numFmtId="0" fontId="10" fillId="0" borderId="0" xfId="0" applyFont="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2"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19050</xdr:rowOff>
    </xdr:from>
    <xdr:to>
      <xdr:col>2</xdr:col>
      <xdr:colOff>413385</xdr:colOff>
      <xdr:row>2</xdr:row>
      <xdr:rowOff>19050</xdr:rowOff>
    </xdr:to>
    <xdr:cxnSp macro="">
      <xdr:nvCxnSpPr>
        <xdr:cNvPr id="2" name="Straight Connector 1"/>
        <xdr:cNvCxnSpPr/>
      </xdr:nvCxnSpPr>
      <xdr:spPr>
        <a:xfrm>
          <a:off x="676275" y="438150"/>
          <a:ext cx="12801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581025</xdr:colOff>
      <xdr:row>2</xdr:row>
      <xdr:rowOff>19050</xdr:rowOff>
    </xdr:from>
    <xdr:to>
      <xdr:col>7</xdr:col>
      <xdr:colOff>457200</xdr:colOff>
      <xdr:row>2</xdr:row>
      <xdr:rowOff>19050</xdr:rowOff>
    </xdr:to>
    <xdr:cxnSp macro="">
      <xdr:nvCxnSpPr>
        <xdr:cNvPr id="3" name="Straight Connector 2"/>
        <xdr:cNvCxnSpPr/>
      </xdr:nvCxnSpPr>
      <xdr:spPr>
        <a:xfrm>
          <a:off x="6515100" y="438150"/>
          <a:ext cx="1828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2</xdr:row>
      <xdr:rowOff>28575</xdr:rowOff>
    </xdr:from>
    <xdr:to>
      <xdr:col>2</xdr:col>
      <xdr:colOff>838200</xdr:colOff>
      <xdr:row>2</xdr:row>
      <xdr:rowOff>28575</xdr:rowOff>
    </xdr:to>
    <xdr:cxnSp macro="">
      <xdr:nvCxnSpPr>
        <xdr:cNvPr id="2" name="Straight Connector 1"/>
        <xdr:cNvCxnSpPr/>
      </xdr:nvCxnSpPr>
      <xdr:spPr>
        <a:xfrm>
          <a:off x="666750" y="447675"/>
          <a:ext cx="1666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2</xdr:row>
      <xdr:rowOff>38100</xdr:rowOff>
    </xdr:from>
    <xdr:to>
      <xdr:col>9</xdr:col>
      <xdr:colOff>419100</xdr:colOff>
      <xdr:row>2</xdr:row>
      <xdr:rowOff>38100</xdr:rowOff>
    </xdr:to>
    <xdr:cxnSp macro="">
      <xdr:nvCxnSpPr>
        <xdr:cNvPr id="3" name="Straight Connector 2"/>
        <xdr:cNvCxnSpPr/>
      </xdr:nvCxnSpPr>
      <xdr:spPr>
        <a:xfrm>
          <a:off x="7143750" y="457200"/>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457200</xdr:colOff>
      <xdr:row>2</xdr:row>
      <xdr:rowOff>28575</xdr:rowOff>
    </xdr:from>
    <xdr:to>
      <xdr:col>2</xdr:col>
      <xdr:colOff>333375</xdr:colOff>
      <xdr:row>2</xdr:row>
      <xdr:rowOff>28575</xdr:rowOff>
    </xdr:to>
    <xdr:cxnSp macro="">
      <xdr:nvCxnSpPr>
        <xdr:cNvPr id="2" name="Straight Connector 1"/>
        <xdr:cNvCxnSpPr/>
      </xdr:nvCxnSpPr>
      <xdr:spPr>
        <a:xfrm>
          <a:off x="781050" y="447675"/>
          <a:ext cx="1323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666748</xdr:colOff>
      <xdr:row>2</xdr:row>
      <xdr:rowOff>19050</xdr:rowOff>
    </xdr:from>
    <xdr:to>
      <xdr:col>7</xdr:col>
      <xdr:colOff>80008</xdr:colOff>
      <xdr:row>2</xdr:row>
      <xdr:rowOff>19050</xdr:rowOff>
    </xdr:to>
    <xdr:cxnSp macro="">
      <xdr:nvCxnSpPr>
        <xdr:cNvPr id="3" name="Straight Connector 2"/>
        <xdr:cNvCxnSpPr/>
      </xdr:nvCxnSpPr>
      <xdr:spPr>
        <a:xfrm>
          <a:off x="5762623" y="438150"/>
          <a:ext cx="1737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352425</xdr:colOff>
      <xdr:row>2</xdr:row>
      <xdr:rowOff>28575</xdr:rowOff>
    </xdr:from>
    <xdr:to>
      <xdr:col>2</xdr:col>
      <xdr:colOff>838200</xdr:colOff>
      <xdr:row>2</xdr:row>
      <xdr:rowOff>28575</xdr:rowOff>
    </xdr:to>
    <xdr:cxnSp macro="">
      <xdr:nvCxnSpPr>
        <xdr:cNvPr id="2" name="Straight Connector 1"/>
        <xdr:cNvCxnSpPr/>
      </xdr:nvCxnSpPr>
      <xdr:spPr>
        <a:xfrm>
          <a:off x="666750" y="447675"/>
          <a:ext cx="2705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2</xdr:row>
      <xdr:rowOff>38100</xdr:rowOff>
    </xdr:from>
    <xdr:to>
      <xdr:col>9</xdr:col>
      <xdr:colOff>419100</xdr:colOff>
      <xdr:row>2</xdr:row>
      <xdr:rowOff>38100</xdr:rowOff>
    </xdr:to>
    <xdr:cxnSp macro="">
      <xdr:nvCxnSpPr>
        <xdr:cNvPr id="3" name="Straight Connector 2"/>
        <xdr:cNvCxnSpPr/>
      </xdr:nvCxnSpPr>
      <xdr:spPr>
        <a:xfrm>
          <a:off x="9029700" y="457200"/>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457200</xdr:colOff>
      <xdr:row>2</xdr:row>
      <xdr:rowOff>28575</xdr:rowOff>
    </xdr:from>
    <xdr:to>
      <xdr:col>2</xdr:col>
      <xdr:colOff>333375</xdr:colOff>
      <xdr:row>2</xdr:row>
      <xdr:rowOff>28575</xdr:rowOff>
    </xdr:to>
    <xdr:cxnSp macro="">
      <xdr:nvCxnSpPr>
        <xdr:cNvPr id="2" name="Straight Connector 1"/>
        <xdr:cNvCxnSpPr/>
      </xdr:nvCxnSpPr>
      <xdr:spPr>
        <a:xfrm>
          <a:off x="781050" y="447675"/>
          <a:ext cx="2105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666748</xdr:colOff>
      <xdr:row>2</xdr:row>
      <xdr:rowOff>19050</xdr:rowOff>
    </xdr:from>
    <xdr:to>
      <xdr:col>7</xdr:col>
      <xdr:colOff>80008</xdr:colOff>
      <xdr:row>2</xdr:row>
      <xdr:rowOff>19050</xdr:rowOff>
    </xdr:to>
    <xdr:cxnSp macro="">
      <xdr:nvCxnSpPr>
        <xdr:cNvPr id="3" name="Straight Connector 2"/>
        <xdr:cNvCxnSpPr/>
      </xdr:nvCxnSpPr>
      <xdr:spPr>
        <a:xfrm>
          <a:off x="6543673" y="438150"/>
          <a:ext cx="1737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0"/>
  <sheetViews>
    <sheetView topLeftCell="A13" workbookViewId="0">
      <selection activeCell="B15" sqref="B15"/>
    </sheetView>
  </sheetViews>
  <sheetFormatPr defaultRowHeight="16.5"/>
  <cols>
    <col min="1" max="1" width="5.44140625" customWidth="1"/>
    <col min="2" max="2" width="20.44140625" customWidth="1"/>
    <col min="3" max="3" width="22" customWidth="1"/>
    <col min="4" max="4" width="12.33203125" customWidth="1"/>
    <col min="5" max="5" width="21" customWidth="1"/>
    <col min="6" max="6" width="10.5546875" customWidth="1"/>
    <col min="7" max="8" width="12.21875" customWidth="1"/>
    <col min="9" max="9" width="24.44140625" customWidth="1"/>
    <col min="10" max="10" width="12.44140625" bestFit="1" customWidth="1"/>
  </cols>
  <sheetData>
    <row r="1" spans="1:11">
      <c r="A1" s="9" t="s">
        <v>15</v>
      </c>
      <c r="B1" s="9"/>
      <c r="C1" s="9"/>
      <c r="D1" s="9"/>
      <c r="E1" s="113" t="s">
        <v>16</v>
      </c>
      <c r="F1" s="113"/>
      <c r="G1" s="113"/>
      <c r="H1" s="113"/>
      <c r="I1" s="113"/>
      <c r="J1" s="18"/>
    </row>
    <row r="2" spans="1:11">
      <c r="A2" s="18" t="s">
        <v>17</v>
      </c>
      <c r="B2" s="18"/>
      <c r="C2" s="18"/>
      <c r="D2" s="2"/>
      <c r="E2" s="113" t="s">
        <v>18</v>
      </c>
      <c r="F2" s="113"/>
      <c r="G2" s="113"/>
      <c r="H2" s="113"/>
      <c r="I2" s="113"/>
      <c r="J2" s="18"/>
    </row>
    <row r="3" spans="1:11">
      <c r="A3" s="17"/>
      <c r="B3" s="17"/>
      <c r="C3" s="2"/>
      <c r="D3" s="10"/>
      <c r="E3" s="17"/>
      <c r="F3" s="2"/>
      <c r="G3" s="2"/>
      <c r="H3" s="2"/>
      <c r="I3" s="2"/>
      <c r="J3" s="11"/>
    </row>
    <row r="4" spans="1:11" ht="18.75">
      <c r="A4" s="114" t="s">
        <v>29</v>
      </c>
      <c r="B4" s="114"/>
      <c r="C4" s="114"/>
      <c r="D4" s="114"/>
      <c r="E4" s="114"/>
      <c r="F4" s="114"/>
      <c r="G4" s="114"/>
      <c r="H4" s="114"/>
      <c r="I4" s="114"/>
      <c r="J4" s="11"/>
    </row>
    <row r="5" spans="1:11">
      <c r="A5" s="115" t="s">
        <v>72</v>
      </c>
      <c r="B5" s="115"/>
      <c r="C5" s="115"/>
      <c r="D5" s="115"/>
      <c r="E5" s="115"/>
      <c r="F5" s="115"/>
      <c r="G5" s="115"/>
      <c r="H5" s="115"/>
      <c r="I5" s="115"/>
      <c r="J5" s="11"/>
    </row>
    <row r="6" spans="1:11" ht="44.25" customHeight="1">
      <c r="A6" s="19"/>
      <c r="B6" s="117" t="s">
        <v>71</v>
      </c>
      <c r="C6" s="117"/>
      <c r="D6" s="19"/>
      <c r="E6" s="19"/>
      <c r="F6" s="19"/>
      <c r="G6" s="22"/>
      <c r="H6" s="22"/>
      <c r="I6" s="19"/>
      <c r="J6" s="11"/>
    </row>
    <row r="7" spans="1:11">
      <c r="A7" s="1"/>
      <c r="B7" s="116" t="s">
        <v>30</v>
      </c>
      <c r="C7" s="116"/>
      <c r="D7" s="116"/>
      <c r="E7" s="116"/>
      <c r="F7" s="116"/>
      <c r="G7" s="116"/>
      <c r="H7" s="116"/>
      <c r="I7" s="116"/>
      <c r="J7" s="2"/>
    </row>
    <row r="8" spans="1:11" ht="53.25" customHeight="1">
      <c r="A8" s="3" t="s">
        <v>8</v>
      </c>
      <c r="B8" s="3" t="s">
        <v>0</v>
      </c>
      <c r="C8" s="3" t="s">
        <v>1</v>
      </c>
      <c r="D8" s="3" t="s">
        <v>2</v>
      </c>
      <c r="E8" s="4" t="s">
        <v>9</v>
      </c>
      <c r="F8" s="3" t="s">
        <v>3</v>
      </c>
      <c r="G8" s="3" t="s">
        <v>20</v>
      </c>
      <c r="H8" s="3" t="s">
        <v>21</v>
      </c>
      <c r="I8" s="3" t="s">
        <v>4</v>
      </c>
      <c r="J8" s="11"/>
    </row>
    <row r="9" spans="1:11" ht="48.75" customHeight="1">
      <c r="A9" s="8">
        <v>1</v>
      </c>
      <c r="B9" s="5" t="s">
        <v>13</v>
      </c>
      <c r="C9" s="15" t="s">
        <v>11</v>
      </c>
      <c r="D9" s="29">
        <v>31565</v>
      </c>
      <c r="E9" s="14" t="s">
        <v>45</v>
      </c>
      <c r="F9" s="6">
        <v>1</v>
      </c>
      <c r="G9" s="23">
        <v>9600000</v>
      </c>
      <c r="H9" s="24">
        <f>G9*F9</f>
        <v>9600000</v>
      </c>
      <c r="I9" s="14" t="s">
        <v>19</v>
      </c>
      <c r="J9" s="27" t="s">
        <v>46</v>
      </c>
    </row>
    <row r="10" spans="1:11" ht="48.75" customHeight="1">
      <c r="A10" s="8">
        <v>2</v>
      </c>
      <c r="B10" s="5" t="s">
        <v>14</v>
      </c>
      <c r="C10" s="13" t="s">
        <v>6</v>
      </c>
      <c r="D10" s="29" t="s">
        <v>37</v>
      </c>
      <c r="E10" s="14" t="s">
        <v>44</v>
      </c>
      <c r="F10" s="7">
        <v>1</v>
      </c>
      <c r="G10" s="23">
        <v>5500000</v>
      </c>
      <c r="H10" s="24">
        <f t="shared" ref="H10" si="0">G10*F10</f>
        <v>5500000</v>
      </c>
      <c r="I10" s="12" t="s">
        <v>10</v>
      </c>
      <c r="J10" s="27" t="s">
        <v>35</v>
      </c>
    </row>
    <row r="11" spans="1:11" s="65" customFormat="1" ht="102">
      <c r="A11" s="63">
        <v>3</v>
      </c>
      <c r="B11" s="56" t="s">
        <v>22</v>
      </c>
      <c r="C11" s="57" t="s">
        <v>23</v>
      </c>
      <c r="D11" s="58" t="s">
        <v>38</v>
      </c>
      <c r="E11" s="59" t="s">
        <v>41</v>
      </c>
      <c r="F11" s="60">
        <v>1</v>
      </c>
      <c r="G11" s="61">
        <v>9600000</v>
      </c>
      <c r="H11" s="62">
        <f>G11*F11</f>
        <v>9600000</v>
      </c>
      <c r="I11" s="66" t="s">
        <v>78</v>
      </c>
      <c r="J11" s="64" t="s">
        <v>34</v>
      </c>
      <c r="K11" s="65" t="s">
        <v>79</v>
      </c>
    </row>
    <row r="12" spans="1:11" ht="48.75" customHeight="1">
      <c r="A12" s="8">
        <v>4</v>
      </c>
      <c r="B12" s="5" t="s">
        <v>27</v>
      </c>
      <c r="C12" s="13" t="s">
        <v>25</v>
      </c>
      <c r="D12" s="31" t="s">
        <v>36</v>
      </c>
      <c r="E12" s="14" t="s">
        <v>28</v>
      </c>
      <c r="F12" s="7">
        <v>1</v>
      </c>
      <c r="G12" s="23">
        <v>5500000</v>
      </c>
      <c r="H12" s="24">
        <f t="shared" ref="H12" si="1">G12*F12</f>
        <v>5500000</v>
      </c>
      <c r="I12" s="12" t="s">
        <v>24</v>
      </c>
      <c r="J12" s="27" t="s">
        <v>31</v>
      </c>
    </row>
    <row r="13" spans="1:11" ht="48.75" customHeight="1">
      <c r="A13" s="8">
        <v>5</v>
      </c>
      <c r="B13" s="5" t="s">
        <v>22</v>
      </c>
      <c r="C13" s="13" t="s">
        <v>26</v>
      </c>
      <c r="D13" s="32" t="s">
        <v>40</v>
      </c>
      <c r="E13" s="14" t="s">
        <v>43</v>
      </c>
      <c r="F13" s="7">
        <v>0.7</v>
      </c>
      <c r="G13" s="23">
        <v>9600000</v>
      </c>
      <c r="H13" s="24">
        <f>G13*F13</f>
        <v>6720000</v>
      </c>
      <c r="I13" s="16" t="s">
        <v>5</v>
      </c>
      <c r="J13" s="27" t="s">
        <v>32</v>
      </c>
    </row>
    <row r="14" spans="1:11" ht="48.75" customHeight="1">
      <c r="A14" s="8">
        <v>6</v>
      </c>
      <c r="B14" s="5" t="s">
        <v>12</v>
      </c>
      <c r="C14" s="13" t="s">
        <v>7</v>
      </c>
      <c r="D14" s="29" t="s">
        <v>39</v>
      </c>
      <c r="E14" s="14" t="s">
        <v>42</v>
      </c>
      <c r="F14" s="7">
        <v>0.7</v>
      </c>
      <c r="G14" s="23">
        <v>5500000</v>
      </c>
      <c r="H14" s="24">
        <f>G14*F14</f>
        <v>3849999.9999999995</v>
      </c>
      <c r="I14" s="16" t="s">
        <v>5</v>
      </c>
      <c r="J14" s="27" t="s">
        <v>33</v>
      </c>
    </row>
    <row r="15" spans="1:11" ht="48.75" customHeight="1">
      <c r="A15" s="8">
        <v>7</v>
      </c>
      <c r="B15" s="47" t="s">
        <v>73</v>
      </c>
      <c r="C15" s="48" t="s">
        <v>74</v>
      </c>
      <c r="D15" s="49" t="s">
        <v>76</v>
      </c>
      <c r="E15" s="50" t="s">
        <v>75</v>
      </c>
      <c r="F15" s="51">
        <v>0.7</v>
      </c>
      <c r="G15" s="52">
        <v>9600000</v>
      </c>
      <c r="H15" s="53">
        <f>G15*F15</f>
        <v>6720000</v>
      </c>
      <c r="I15" s="54" t="s">
        <v>5</v>
      </c>
      <c r="J15" s="55" t="s">
        <v>77</v>
      </c>
    </row>
    <row r="16" spans="1:11" ht="48.75" customHeight="1">
      <c r="A16" s="8">
        <v>8</v>
      </c>
      <c r="B16" s="5"/>
      <c r="C16" s="13"/>
      <c r="D16" s="29"/>
      <c r="E16" s="14"/>
      <c r="F16" s="7"/>
      <c r="G16" s="23"/>
      <c r="H16" s="24"/>
      <c r="I16" s="16"/>
      <c r="J16" s="27"/>
    </row>
    <row r="17" spans="1:10" ht="48.75" customHeight="1">
      <c r="A17" s="8">
        <v>9</v>
      </c>
      <c r="B17" s="5"/>
      <c r="C17" s="13"/>
      <c r="D17" s="29"/>
      <c r="E17" s="14"/>
      <c r="F17" s="7"/>
      <c r="G17" s="23"/>
      <c r="H17" s="24"/>
      <c r="I17" s="16"/>
      <c r="J17" s="27"/>
    </row>
    <row r="18" spans="1:10" ht="48.75" customHeight="1">
      <c r="A18" s="8">
        <v>10</v>
      </c>
      <c r="B18" s="5"/>
      <c r="C18" s="13"/>
      <c r="D18" s="29"/>
      <c r="E18" s="14"/>
      <c r="F18" s="7"/>
      <c r="G18" s="23"/>
      <c r="H18" s="24"/>
      <c r="I18" s="16"/>
      <c r="J18" s="27"/>
    </row>
    <row r="19" spans="1:10" ht="48.75" customHeight="1">
      <c r="A19" s="8">
        <v>11</v>
      </c>
      <c r="B19" s="26"/>
      <c r="C19" s="26"/>
      <c r="D19" s="30"/>
      <c r="E19" s="26"/>
      <c r="F19" s="26"/>
      <c r="G19" s="26"/>
      <c r="H19" s="26"/>
      <c r="I19" s="26"/>
      <c r="J19" s="27"/>
    </row>
    <row r="20" spans="1:10">
      <c r="A20" s="11"/>
      <c r="B20" s="17"/>
      <c r="C20" s="17"/>
      <c r="D20" s="113"/>
      <c r="E20" s="113"/>
      <c r="F20" s="113"/>
      <c r="G20" s="21"/>
      <c r="H20" s="25">
        <f>SUM(H9:H19)</f>
        <v>47490000</v>
      </c>
      <c r="I20" s="20"/>
      <c r="J20" s="11"/>
    </row>
  </sheetData>
  <mergeCells count="7">
    <mergeCell ref="D20:F20"/>
    <mergeCell ref="A4:I4"/>
    <mergeCell ref="A5:I5"/>
    <mergeCell ref="B7:I7"/>
    <mergeCell ref="E1:I1"/>
    <mergeCell ref="E2:I2"/>
    <mergeCell ref="B6:C6"/>
  </mergeCells>
  <pageMargins left="0.49" right="0.17" top="0.56000000000000005" bottom="0.34" header="0.21" footer="0.17"/>
  <pageSetup paperSize="9" scale="85" orientation="landscape" r:id="rId1"/>
  <drawing r:id="rId2"/>
</worksheet>
</file>

<file path=xl/worksheets/sheet2.xml><?xml version="1.0" encoding="utf-8"?>
<worksheet xmlns="http://schemas.openxmlformats.org/spreadsheetml/2006/main" xmlns:r="http://schemas.openxmlformats.org/officeDocument/2006/relationships">
  <dimension ref="A1:N26"/>
  <sheetViews>
    <sheetView topLeftCell="A13" zoomScale="82" zoomScaleNormal="82" workbookViewId="0">
      <selection activeCell="B24" sqref="B24"/>
    </sheetView>
  </sheetViews>
  <sheetFormatPr defaultRowHeight="16.5"/>
  <cols>
    <col min="1" max="1" width="3.6640625" style="89" customWidth="1"/>
    <col min="2" max="2" width="25.88671875" style="89" bestFit="1" customWidth="1"/>
    <col min="3" max="3" width="16.44140625" style="112" customWidth="1"/>
    <col min="4" max="4" width="18.77734375" style="89" customWidth="1"/>
    <col min="5" max="5" width="9.88671875" style="89" bestFit="1" customWidth="1"/>
    <col min="6" max="6" width="17.109375" style="89" customWidth="1"/>
    <col min="7" max="7" width="11.44140625" style="89" customWidth="1"/>
    <col min="8" max="8" width="9.109375" style="89" customWidth="1"/>
    <col min="9" max="9" width="8" style="89" customWidth="1"/>
    <col min="10" max="10" width="11.21875" style="89" customWidth="1"/>
    <col min="11" max="11" width="16.88671875" style="89" customWidth="1"/>
    <col min="12" max="12" width="12.33203125" style="89" customWidth="1"/>
    <col min="13" max="13" width="11.21875" style="88" bestFit="1" customWidth="1"/>
    <col min="14" max="14" width="8.88671875" style="88"/>
    <col min="15" max="16384" width="8.88671875" style="89"/>
  </cols>
  <sheetData>
    <row r="1" spans="1:14">
      <c r="A1" s="87" t="s">
        <v>15</v>
      </c>
      <c r="B1" s="87"/>
      <c r="C1" s="87"/>
      <c r="D1" s="87"/>
      <c r="E1" s="119" t="s">
        <v>16</v>
      </c>
      <c r="F1" s="119"/>
      <c r="G1" s="119"/>
      <c r="H1" s="119"/>
      <c r="I1" s="119"/>
      <c r="J1" s="119"/>
      <c r="K1" s="119"/>
      <c r="L1" s="119"/>
    </row>
    <row r="2" spans="1:14">
      <c r="A2" s="90" t="s">
        <v>17</v>
      </c>
      <c r="B2" s="90"/>
      <c r="C2" s="90"/>
      <c r="D2" s="91"/>
      <c r="E2" s="119" t="s">
        <v>18</v>
      </c>
      <c r="F2" s="119"/>
      <c r="G2" s="119"/>
      <c r="H2" s="119"/>
      <c r="I2" s="119"/>
      <c r="J2" s="119"/>
      <c r="K2" s="119"/>
      <c r="L2" s="119"/>
    </row>
    <row r="3" spans="1:14">
      <c r="A3" s="92"/>
      <c r="B3" s="92"/>
      <c r="C3" s="93"/>
      <c r="D3" s="91"/>
      <c r="E3" s="91"/>
      <c r="F3" s="92"/>
      <c r="G3" s="91"/>
      <c r="H3" s="91"/>
      <c r="I3" s="91"/>
      <c r="J3" s="91"/>
      <c r="L3" s="94" t="s">
        <v>47</v>
      </c>
      <c r="M3" s="89"/>
      <c r="N3" s="89"/>
    </row>
    <row r="4" spans="1:14" ht="4.5" customHeight="1">
      <c r="A4" s="92"/>
      <c r="B4" s="92"/>
      <c r="C4" s="93"/>
      <c r="D4" s="91"/>
      <c r="E4" s="91"/>
      <c r="F4" s="92"/>
      <c r="G4" s="91"/>
      <c r="H4" s="91"/>
      <c r="I4" s="91"/>
      <c r="J4" s="91"/>
      <c r="K4" s="91"/>
      <c r="L4" s="91"/>
      <c r="M4" s="89"/>
      <c r="N4" s="89"/>
    </row>
    <row r="5" spans="1:14" ht="18.75">
      <c r="A5" s="120" t="s">
        <v>81</v>
      </c>
      <c r="B5" s="120"/>
      <c r="C5" s="120"/>
      <c r="D5" s="120"/>
      <c r="E5" s="120"/>
      <c r="F5" s="120"/>
      <c r="G5" s="120"/>
      <c r="H5" s="120"/>
      <c r="I5" s="120"/>
      <c r="J5" s="120"/>
      <c r="K5" s="120"/>
      <c r="L5" s="120"/>
      <c r="M5" s="89"/>
      <c r="N5" s="89"/>
    </row>
    <row r="6" spans="1:14" ht="20.25" customHeight="1">
      <c r="A6" s="121" t="s">
        <v>48</v>
      </c>
      <c r="B6" s="121"/>
      <c r="C6" s="121"/>
      <c r="D6" s="121"/>
      <c r="E6" s="121"/>
      <c r="F6" s="121"/>
      <c r="G6" s="121"/>
      <c r="H6" s="121"/>
      <c r="I6" s="121"/>
      <c r="J6" s="121"/>
      <c r="K6" s="121"/>
      <c r="L6" s="91"/>
      <c r="M6" s="89"/>
      <c r="N6" s="89"/>
    </row>
    <row r="7" spans="1:14" ht="22.5" customHeight="1">
      <c r="A7" s="95"/>
      <c r="B7" s="122" t="s">
        <v>104</v>
      </c>
      <c r="C7" s="122"/>
      <c r="D7" s="122"/>
      <c r="E7" s="122"/>
      <c r="F7" s="122"/>
      <c r="G7" s="122"/>
      <c r="H7" s="122"/>
      <c r="I7" s="122"/>
      <c r="J7" s="122"/>
      <c r="K7" s="122"/>
      <c r="L7" s="91"/>
      <c r="M7" s="89"/>
      <c r="N7" s="89"/>
    </row>
    <row r="8" spans="1:14" ht="31.5">
      <c r="A8" s="44" t="s">
        <v>8</v>
      </c>
      <c r="B8" s="44" t="s">
        <v>49</v>
      </c>
      <c r="C8" s="44" t="s">
        <v>50</v>
      </c>
      <c r="D8" s="44" t="s">
        <v>51</v>
      </c>
      <c r="E8" s="44" t="s">
        <v>52</v>
      </c>
      <c r="F8" s="96" t="s">
        <v>53</v>
      </c>
      <c r="G8" s="44" t="s">
        <v>54</v>
      </c>
      <c r="H8" s="44" t="s">
        <v>55</v>
      </c>
      <c r="I8" s="44" t="s">
        <v>56</v>
      </c>
      <c r="J8" s="44" t="s">
        <v>57</v>
      </c>
      <c r="K8" s="44" t="s">
        <v>58</v>
      </c>
      <c r="L8" s="96" t="s">
        <v>59</v>
      </c>
      <c r="M8" s="89"/>
      <c r="N8" s="89"/>
    </row>
    <row r="9" spans="1:14" ht="47.25">
      <c r="A9" s="97">
        <v>1</v>
      </c>
      <c r="B9" s="5" t="s">
        <v>82</v>
      </c>
      <c r="C9" s="98">
        <v>2210150005</v>
      </c>
      <c r="D9" s="99" t="s">
        <v>83</v>
      </c>
      <c r="E9" s="100">
        <v>38040</v>
      </c>
      <c r="F9" s="12" t="s">
        <v>84</v>
      </c>
      <c r="G9" s="35">
        <v>0.8</v>
      </c>
      <c r="H9" s="36">
        <v>1490000</v>
      </c>
      <c r="I9" s="36">
        <v>10</v>
      </c>
      <c r="J9" s="36">
        <f t="shared" ref="J9:J11" si="0">H9*I9*G9</f>
        <v>11920000</v>
      </c>
      <c r="K9" s="12" t="s">
        <v>60</v>
      </c>
      <c r="L9" s="96"/>
      <c r="M9" s="101" t="s">
        <v>95</v>
      </c>
      <c r="N9" s="89"/>
    </row>
    <row r="10" spans="1:14" ht="47.25">
      <c r="A10" s="97">
        <v>2</v>
      </c>
      <c r="B10" s="5" t="s">
        <v>82</v>
      </c>
      <c r="C10" s="98">
        <v>2210150006</v>
      </c>
      <c r="D10" s="99" t="s">
        <v>85</v>
      </c>
      <c r="E10" s="100">
        <v>37713</v>
      </c>
      <c r="F10" s="12" t="s">
        <v>86</v>
      </c>
      <c r="G10" s="35">
        <v>0.8</v>
      </c>
      <c r="H10" s="36">
        <v>1490000</v>
      </c>
      <c r="I10" s="36">
        <v>10</v>
      </c>
      <c r="J10" s="36">
        <f t="shared" si="0"/>
        <v>11920000</v>
      </c>
      <c r="K10" s="12" t="s">
        <v>60</v>
      </c>
      <c r="L10" s="96"/>
      <c r="M10" s="101" t="s">
        <v>96</v>
      </c>
      <c r="N10" s="89"/>
    </row>
    <row r="11" spans="1:14" ht="47.25">
      <c r="A11" s="97">
        <v>3</v>
      </c>
      <c r="B11" s="5" t="s">
        <v>87</v>
      </c>
      <c r="C11" s="102">
        <v>2210010010</v>
      </c>
      <c r="D11" s="99" t="s">
        <v>88</v>
      </c>
      <c r="E11" s="100">
        <v>38062</v>
      </c>
      <c r="F11" s="12" t="s">
        <v>86</v>
      </c>
      <c r="G11" s="35">
        <v>0.8</v>
      </c>
      <c r="H11" s="36">
        <v>1490000</v>
      </c>
      <c r="I11" s="36">
        <v>10</v>
      </c>
      <c r="J11" s="36">
        <f t="shared" si="0"/>
        <v>11920000</v>
      </c>
      <c r="K11" s="12" t="s">
        <v>60</v>
      </c>
      <c r="L11" s="96"/>
      <c r="M11" s="101" t="s">
        <v>97</v>
      </c>
      <c r="N11" s="89"/>
    </row>
    <row r="12" spans="1:14" ht="47.25">
      <c r="A12" s="97">
        <v>4</v>
      </c>
      <c r="B12" s="5" t="s">
        <v>89</v>
      </c>
      <c r="C12" s="98">
        <v>2210060029</v>
      </c>
      <c r="D12" s="99" t="s">
        <v>26</v>
      </c>
      <c r="E12" s="103" t="s">
        <v>40</v>
      </c>
      <c r="F12" s="12" t="s">
        <v>86</v>
      </c>
      <c r="G12" s="35">
        <v>0.8</v>
      </c>
      <c r="H12" s="36">
        <v>1490000</v>
      </c>
      <c r="I12" s="36">
        <v>10</v>
      </c>
      <c r="J12" s="36">
        <f t="shared" ref="J12:J13" si="1">H12*I12*G12</f>
        <v>11920000</v>
      </c>
      <c r="K12" s="12" t="s">
        <v>60</v>
      </c>
      <c r="L12" s="96"/>
      <c r="M12" s="101" t="s">
        <v>31</v>
      </c>
      <c r="N12" s="89"/>
    </row>
    <row r="13" spans="1:14" s="68" customFormat="1" ht="47.25">
      <c r="A13" s="97">
        <v>5</v>
      </c>
      <c r="B13" s="5" t="s">
        <v>93</v>
      </c>
      <c r="C13" s="34" t="s">
        <v>94</v>
      </c>
      <c r="D13" s="69" t="s">
        <v>90</v>
      </c>
      <c r="E13" s="103" t="s">
        <v>91</v>
      </c>
      <c r="F13" s="70" t="s">
        <v>92</v>
      </c>
      <c r="G13" s="35">
        <v>0.8</v>
      </c>
      <c r="H13" s="36">
        <v>1490000</v>
      </c>
      <c r="I13" s="36">
        <v>10</v>
      </c>
      <c r="J13" s="36">
        <f t="shared" si="1"/>
        <v>11920000</v>
      </c>
      <c r="K13" s="12" t="s">
        <v>60</v>
      </c>
      <c r="L13" s="67"/>
      <c r="M13" s="101" t="s">
        <v>98</v>
      </c>
    </row>
    <row r="14" spans="1:14" s="68" customFormat="1" ht="47.25">
      <c r="A14" s="97">
        <v>6</v>
      </c>
      <c r="B14" s="5" t="s">
        <v>89</v>
      </c>
      <c r="C14" s="98">
        <v>2210060015</v>
      </c>
      <c r="D14" s="99" t="s">
        <v>99</v>
      </c>
      <c r="E14" s="103" t="s">
        <v>100</v>
      </c>
      <c r="F14" s="12" t="s">
        <v>86</v>
      </c>
      <c r="G14" s="35">
        <v>0.8</v>
      </c>
      <c r="H14" s="36">
        <v>1490000</v>
      </c>
      <c r="I14" s="36">
        <v>10</v>
      </c>
      <c r="J14" s="36">
        <f t="shared" ref="J14" si="2">H14*I14*G14</f>
        <v>11920000</v>
      </c>
      <c r="K14" s="12" t="s">
        <v>60</v>
      </c>
      <c r="L14" s="86"/>
      <c r="M14" s="101" t="s">
        <v>110</v>
      </c>
      <c r="N14" s="74" t="s">
        <v>111</v>
      </c>
    </row>
    <row r="15" spans="1:14" s="68" customFormat="1" ht="94.5">
      <c r="A15" s="97">
        <v>7</v>
      </c>
      <c r="B15" s="5" t="s">
        <v>101</v>
      </c>
      <c r="C15" s="98">
        <v>2210110002</v>
      </c>
      <c r="D15" s="99" t="s">
        <v>102</v>
      </c>
      <c r="E15" s="103" t="s">
        <v>103</v>
      </c>
      <c r="F15" s="12" t="s">
        <v>86</v>
      </c>
      <c r="G15" s="35">
        <v>0.8</v>
      </c>
      <c r="H15" s="36">
        <v>1490000</v>
      </c>
      <c r="I15" s="36">
        <v>10</v>
      </c>
      <c r="J15" s="36">
        <f t="shared" ref="J15" si="3">H15*I15*G15</f>
        <v>11920000</v>
      </c>
      <c r="K15" s="12" t="s">
        <v>60</v>
      </c>
      <c r="L15" s="86"/>
      <c r="M15" s="101" t="s">
        <v>109</v>
      </c>
      <c r="N15" s="74" t="s">
        <v>119</v>
      </c>
    </row>
    <row r="16" spans="1:14" s="68" customFormat="1" ht="47.25">
      <c r="A16" s="97">
        <v>8</v>
      </c>
      <c r="B16" s="5" t="s">
        <v>89</v>
      </c>
      <c r="C16" s="98">
        <v>2210060008</v>
      </c>
      <c r="D16" s="99" t="s">
        <v>106</v>
      </c>
      <c r="E16" s="103" t="s">
        <v>107</v>
      </c>
      <c r="F16" s="12" t="s">
        <v>86</v>
      </c>
      <c r="G16" s="35">
        <v>0.8</v>
      </c>
      <c r="H16" s="36">
        <v>1490000</v>
      </c>
      <c r="I16" s="36">
        <v>10</v>
      </c>
      <c r="J16" s="36">
        <f t="shared" ref="J16" si="4">H16*I16*G16</f>
        <v>11920000</v>
      </c>
      <c r="K16" s="12" t="s">
        <v>60</v>
      </c>
      <c r="L16" s="67"/>
      <c r="M16" s="101" t="s">
        <v>108</v>
      </c>
    </row>
    <row r="17" spans="1:14" s="68" customFormat="1" ht="47.25">
      <c r="A17" s="97">
        <v>9</v>
      </c>
      <c r="B17" s="5" t="s">
        <v>113</v>
      </c>
      <c r="C17" s="98">
        <v>2210040021</v>
      </c>
      <c r="D17" s="99" t="s">
        <v>112</v>
      </c>
      <c r="E17" s="103" t="s">
        <v>114</v>
      </c>
      <c r="F17" s="12" t="s">
        <v>86</v>
      </c>
      <c r="G17" s="35">
        <v>0.8</v>
      </c>
      <c r="H17" s="36">
        <v>1490000</v>
      </c>
      <c r="I17" s="36">
        <v>10</v>
      </c>
      <c r="J17" s="36">
        <f t="shared" ref="J17" si="5">H17*I17*G17</f>
        <v>11920000</v>
      </c>
      <c r="K17" s="12" t="s">
        <v>60</v>
      </c>
      <c r="L17" s="67"/>
      <c r="M17" s="101" t="s">
        <v>115</v>
      </c>
    </row>
    <row r="18" spans="1:14">
      <c r="A18" s="123" t="s">
        <v>61</v>
      </c>
      <c r="B18" s="124"/>
      <c r="C18" s="124"/>
      <c r="D18" s="124"/>
      <c r="E18" s="124"/>
      <c r="F18" s="124"/>
      <c r="G18" s="124"/>
      <c r="H18" s="124"/>
      <c r="I18" s="125"/>
      <c r="J18" s="104">
        <f>SUM(J9:J17)</f>
        <v>107280000</v>
      </c>
      <c r="K18" s="105"/>
      <c r="L18" s="105"/>
      <c r="M18" s="106"/>
      <c r="N18" s="89"/>
    </row>
    <row r="19" spans="1:14">
      <c r="A19" s="126" t="s">
        <v>120</v>
      </c>
      <c r="B19" s="127"/>
      <c r="C19" s="127"/>
      <c r="D19" s="127"/>
      <c r="E19" s="127"/>
      <c r="F19" s="127"/>
      <c r="G19" s="127"/>
      <c r="H19" s="127"/>
      <c r="I19" s="127"/>
      <c r="J19" s="127"/>
      <c r="K19" s="127"/>
      <c r="L19" s="128"/>
      <c r="M19" s="89"/>
      <c r="N19" s="89"/>
    </row>
    <row r="20" spans="1:14" ht="12" customHeight="1">
      <c r="A20" s="107"/>
      <c r="B20" s="107"/>
      <c r="C20" s="108"/>
      <c r="D20" s="107"/>
      <c r="E20" s="107"/>
      <c r="F20" s="109"/>
      <c r="G20" s="109"/>
      <c r="H20" s="109"/>
      <c r="I20" s="110"/>
      <c r="J20" s="110"/>
      <c r="K20" s="110"/>
      <c r="M20" s="89"/>
      <c r="N20" s="89"/>
    </row>
    <row r="21" spans="1:14">
      <c r="A21" s="107"/>
      <c r="B21" s="107"/>
      <c r="C21" s="107"/>
      <c r="D21" s="107"/>
      <c r="E21" s="107"/>
      <c r="F21" s="109"/>
      <c r="G21" s="109"/>
      <c r="H21" s="91"/>
      <c r="I21" s="129" t="s">
        <v>118</v>
      </c>
      <c r="J21" s="129"/>
      <c r="K21" s="129"/>
      <c r="L21" s="129"/>
      <c r="M21" s="89"/>
      <c r="N21" s="89"/>
    </row>
    <row r="22" spans="1:14">
      <c r="A22" s="119" t="s">
        <v>62</v>
      </c>
      <c r="B22" s="119"/>
      <c r="C22" s="119"/>
      <c r="D22" s="119"/>
      <c r="E22" s="119" t="s">
        <v>63</v>
      </c>
      <c r="F22" s="119"/>
      <c r="G22" s="119"/>
      <c r="H22" s="119"/>
      <c r="I22" s="119" t="s">
        <v>64</v>
      </c>
      <c r="J22" s="119"/>
      <c r="K22" s="119"/>
      <c r="L22" s="119"/>
      <c r="M22" s="89"/>
      <c r="N22" s="89"/>
    </row>
    <row r="23" spans="1:14">
      <c r="A23" s="92"/>
      <c r="B23" s="92"/>
      <c r="C23" s="93"/>
      <c r="D23" s="91"/>
      <c r="E23" s="111"/>
      <c r="F23" s="92"/>
      <c r="G23" s="91"/>
      <c r="H23" s="91"/>
      <c r="I23" s="91"/>
      <c r="J23" s="91"/>
      <c r="K23" s="91"/>
    </row>
    <row r="26" spans="1:14">
      <c r="I26" s="118"/>
      <c r="J26" s="118"/>
    </row>
  </sheetData>
  <mergeCells count="12">
    <mergeCell ref="I26:J26"/>
    <mergeCell ref="E1:L1"/>
    <mergeCell ref="E2:L2"/>
    <mergeCell ref="A5:L5"/>
    <mergeCell ref="A6:K6"/>
    <mergeCell ref="B7:K7"/>
    <mergeCell ref="A18:I18"/>
    <mergeCell ref="A19:L19"/>
    <mergeCell ref="I21:L21"/>
    <mergeCell ref="A22:D22"/>
    <mergeCell ref="E22:H22"/>
    <mergeCell ref="I22:L2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dimension ref="A1:K26"/>
  <sheetViews>
    <sheetView tabSelected="1" zoomScale="75" zoomScaleNormal="75" workbookViewId="0">
      <selection activeCell="A19" sqref="A19:K19"/>
    </sheetView>
  </sheetViews>
  <sheetFormatPr defaultRowHeight="16.5"/>
  <cols>
    <col min="1" max="1" width="3.77734375" style="11" customWidth="1"/>
    <col min="2" max="2" width="26" style="11" bestFit="1" customWidth="1"/>
    <col min="3" max="3" width="11" style="11" customWidth="1"/>
    <col min="4" max="4" width="18.21875" style="11" customWidth="1"/>
    <col min="5" max="5" width="9.5546875" style="11" customWidth="1"/>
    <col min="6" max="6" width="17.88671875" style="46" bestFit="1" customWidth="1"/>
    <col min="7" max="7" width="9.21875" style="11" customWidth="1"/>
    <col min="8" max="8" width="8.21875" style="11" bestFit="1" customWidth="1"/>
    <col min="9" max="9" width="10.21875" style="11" bestFit="1" customWidth="1"/>
    <col min="10" max="10" width="23.109375" style="11" customWidth="1"/>
    <col min="11" max="11" width="11" style="42" customWidth="1"/>
    <col min="12" max="16384" width="8.88671875" style="11"/>
  </cols>
  <sheetData>
    <row r="1" spans="1:11">
      <c r="A1" s="9" t="s">
        <v>15</v>
      </c>
      <c r="B1" s="9"/>
      <c r="C1" s="9"/>
      <c r="D1" s="9"/>
      <c r="E1" s="113" t="s">
        <v>16</v>
      </c>
      <c r="F1" s="113"/>
      <c r="G1" s="113"/>
      <c r="H1" s="113"/>
      <c r="I1" s="113"/>
    </row>
    <row r="2" spans="1:11">
      <c r="A2" s="18" t="s">
        <v>17</v>
      </c>
      <c r="B2" s="18"/>
      <c r="C2" s="18"/>
      <c r="D2" s="2"/>
      <c r="E2" s="113" t="s">
        <v>18</v>
      </c>
      <c r="F2" s="113"/>
      <c r="G2" s="113"/>
      <c r="H2" s="113"/>
      <c r="I2" s="113"/>
    </row>
    <row r="3" spans="1:11">
      <c r="A3" s="43"/>
      <c r="B3" s="43"/>
      <c r="C3" s="43"/>
      <c r="D3" s="43"/>
      <c r="E3" s="2"/>
      <c r="F3" s="28"/>
      <c r="G3" s="28"/>
      <c r="K3" s="33" t="s">
        <v>65</v>
      </c>
    </row>
    <row r="4" spans="1:11" ht="6" customHeight="1">
      <c r="A4" s="17"/>
      <c r="B4" s="17"/>
      <c r="C4" s="2"/>
      <c r="D4" s="2"/>
      <c r="E4" s="2"/>
      <c r="F4" s="9"/>
      <c r="G4" s="2"/>
      <c r="H4" s="2"/>
      <c r="I4" s="2"/>
      <c r="J4" s="2"/>
    </row>
    <row r="5" spans="1:11" ht="20.25">
      <c r="A5" s="114" t="s">
        <v>70</v>
      </c>
      <c r="B5" s="130"/>
      <c r="C5" s="130"/>
      <c r="D5" s="130"/>
      <c r="E5" s="130"/>
      <c r="F5" s="130"/>
      <c r="G5" s="130"/>
      <c r="H5" s="130"/>
      <c r="I5" s="130"/>
      <c r="J5" s="130"/>
    </row>
    <row r="6" spans="1:11" ht="22.5" customHeight="1">
      <c r="A6" s="115" t="s">
        <v>80</v>
      </c>
      <c r="B6" s="115"/>
      <c r="C6" s="115"/>
      <c r="D6" s="115"/>
      <c r="E6" s="115"/>
      <c r="F6" s="115"/>
      <c r="G6" s="115"/>
      <c r="H6" s="115"/>
      <c r="I6" s="115"/>
      <c r="J6" s="115"/>
    </row>
    <row r="7" spans="1:11" ht="24" customHeight="1">
      <c r="A7" s="116" t="s">
        <v>105</v>
      </c>
      <c r="B7" s="116"/>
      <c r="C7" s="116"/>
      <c r="D7" s="116"/>
      <c r="E7" s="116"/>
      <c r="F7" s="116"/>
      <c r="G7" s="116"/>
      <c r="H7" s="116"/>
      <c r="I7" s="116"/>
      <c r="J7" s="116"/>
      <c r="K7" s="11"/>
    </row>
    <row r="8" spans="1:11" ht="62.25" customHeight="1">
      <c r="A8" s="3" t="s">
        <v>8</v>
      </c>
      <c r="B8" s="3" t="s">
        <v>0</v>
      </c>
      <c r="C8" s="3" t="s">
        <v>50</v>
      </c>
      <c r="D8" s="3" t="s">
        <v>1</v>
      </c>
      <c r="E8" s="3" t="s">
        <v>2</v>
      </c>
      <c r="F8" s="4" t="s">
        <v>53</v>
      </c>
      <c r="G8" s="3" t="s">
        <v>66</v>
      </c>
      <c r="H8" s="3" t="s">
        <v>67</v>
      </c>
      <c r="I8" s="3" t="s">
        <v>68</v>
      </c>
      <c r="J8" s="3" t="s">
        <v>4</v>
      </c>
      <c r="K8" s="44" t="s">
        <v>69</v>
      </c>
    </row>
    <row r="9" spans="1:11" ht="62.25" customHeight="1">
      <c r="A9" s="8">
        <v>1</v>
      </c>
      <c r="B9" s="5" t="s">
        <v>82</v>
      </c>
      <c r="C9" s="71">
        <v>2210150005</v>
      </c>
      <c r="D9" s="15" t="s">
        <v>83</v>
      </c>
      <c r="E9" s="29">
        <v>38040</v>
      </c>
      <c r="F9" s="14" t="s">
        <v>84</v>
      </c>
      <c r="G9" s="36">
        <v>1000000</v>
      </c>
      <c r="H9" s="36">
        <v>300000</v>
      </c>
      <c r="I9" s="73">
        <f>G9+H9</f>
        <v>1300000</v>
      </c>
      <c r="J9" s="77" t="s">
        <v>5</v>
      </c>
      <c r="K9" s="44"/>
    </row>
    <row r="10" spans="1:11" ht="62.25" customHeight="1">
      <c r="A10" s="8">
        <v>2</v>
      </c>
      <c r="B10" s="5" t="s">
        <v>82</v>
      </c>
      <c r="C10" s="71">
        <v>2210150006</v>
      </c>
      <c r="D10" s="15" t="s">
        <v>85</v>
      </c>
      <c r="E10" s="29">
        <v>37713</v>
      </c>
      <c r="F10" s="14" t="s">
        <v>86</v>
      </c>
      <c r="G10" s="36">
        <v>1000000</v>
      </c>
      <c r="H10" s="36">
        <v>300000</v>
      </c>
      <c r="I10" s="73">
        <f t="shared" ref="I10:I13" si="0">G10+H10</f>
        <v>1300000</v>
      </c>
      <c r="J10" s="77" t="s">
        <v>5</v>
      </c>
      <c r="K10" s="44"/>
    </row>
    <row r="11" spans="1:11" ht="62.25" customHeight="1">
      <c r="A11" s="8">
        <v>3</v>
      </c>
      <c r="B11" s="5" t="s">
        <v>87</v>
      </c>
      <c r="C11" s="72">
        <v>2210010010</v>
      </c>
      <c r="D11" s="15" t="s">
        <v>88</v>
      </c>
      <c r="E11" s="29">
        <v>38062</v>
      </c>
      <c r="F11" s="14" t="s">
        <v>86</v>
      </c>
      <c r="G11" s="36">
        <v>1000000</v>
      </c>
      <c r="H11" s="36">
        <v>300000</v>
      </c>
      <c r="I11" s="73">
        <f t="shared" si="0"/>
        <v>1300000</v>
      </c>
      <c r="J11" s="77" t="s">
        <v>5</v>
      </c>
      <c r="K11" s="44"/>
    </row>
    <row r="12" spans="1:11" ht="62.25" customHeight="1">
      <c r="A12" s="8">
        <v>4</v>
      </c>
      <c r="B12" s="5" t="s">
        <v>89</v>
      </c>
      <c r="C12" s="71">
        <v>2210060029</v>
      </c>
      <c r="D12" s="13" t="s">
        <v>26</v>
      </c>
      <c r="E12" s="32" t="s">
        <v>40</v>
      </c>
      <c r="F12" s="14" t="s">
        <v>86</v>
      </c>
      <c r="G12" s="36">
        <v>1000000</v>
      </c>
      <c r="H12" s="36">
        <v>300000</v>
      </c>
      <c r="I12" s="73">
        <f t="shared" si="0"/>
        <v>1300000</v>
      </c>
      <c r="J12" s="77" t="s">
        <v>5</v>
      </c>
      <c r="K12" s="44"/>
    </row>
    <row r="13" spans="1:11" s="85" customFormat="1" ht="62.25" customHeight="1">
      <c r="A13" s="78">
        <v>5</v>
      </c>
      <c r="B13" s="47" t="s">
        <v>93</v>
      </c>
      <c r="C13" s="79" t="s">
        <v>94</v>
      </c>
      <c r="D13" s="80" t="s">
        <v>90</v>
      </c>
      <c r="E13" s="81" t="s">
        <v>91</v>
      </c>
      <c r="F13" s="82" t="s">
        <v>92</v>
      </c>
      <c r="G13" s="75">
        <v>1000000</v>
      </c>
      <c r="H13" s="75">
        <v>200000</v>
      </c>
      <c r="I13" s="83">
        <f t="shared" si="0"/>
        <v>1200000</v>
      </c>
      <c r="J13" s="54" t="s">
        <v>5</v>
      </c>
      <c r="K13" s="84"/>
    </row>
    <row r="14" spans="1:11" ht="62.25" customHeight="1">
      <c r="A14" s="8">
        <v>6</v>
      </c>
      <c r="B14" s="5" t="s">
        <v>89</v>
      </c>
      <c r="C14" s="71">
        <v>2210060015</v>
      </c>
      <c r="D14" s="13" t="s">
        <v>99</v>
      </c>
      <c r="E14" s="32" t="s">
        <v>100</v>
      </c>
      <c r="F14" s="14" t="s">
        <v>86</v>
      </c>
      <c r="G14" s="36">
        <v>1000000</v>
      </c>
      <c r="H14" s="36">
        <v>300000</v>
      </c>
      <c r="I14" s="73">
        <f t="shared" ref="I14" si="1">G14+H14</f>
        <v>1300000</v>
      </c>
      <c r="J14" s="77" t="s">
        <v>5</v>
      </c>
      <c r="K14" s="44"/>
    </row>
    <row r="15" spans="1:11" ht="62.25" customHeight="1">
      <c r="A15" s="8">
        <v>7</v>
      </c>
      <c r="B15" s="5" t="s">
        <v>101</v>
      </c>
      <c r="C15" s="71">
        <v>2210110002</v>
      </c>
      <c r="D15" s="13" t="s">
        <v>102</v>
      </c>
      <c r="E15" s="32" t="s">
        <v>103</v>
      </c>
      <c r="F15" s="14" t="s">
        <v>86</v>
      </c>
      <c r="G15" s="36">
        <v>1000000</v>
      </c>
      <c r="H15" s="36">
        <v>300000</v>
      </c>
      <c r="I15" s="73">
        <f t="shared" ref="I15" si="2">G15+H15</f>
        <v>1300000</v>
      </c>
      <c r="J15" s="77" t="s">
        <v>5</v>
      </c>
      <c r="K15" s="44"/>
    </row>
    <row r="16" spans="1:11" ht="62.25" customHeight="1">
      <c r="A16" s="8">
        <v>8</v>
      </c>
      <c r="B16" s="5" t="s">
        <v>89</v>
      </c>
      <c r="C16" s="71">
        <v>2210060008</v>
      </c>
      <c r="D16" s="13" t="s">
        <v>106</v>
      </c>
      <c r="E16" s="32" t="s">
        <v>107</v>
      </c>
      <c r="F16" s="14" t="s">
        <v>86</v>
      </c>
      <c r="G16" s="36">
        <v>1000000</v>
      </c>
      <c r="H16" s="36">
        <v>300000</v>
      </c>
      <c r="I16" s="73">
        <f t="shared" ref="I16" si="3">G16+H16</f>
        <v>1300000</v>
      </c>
      <c r="J16" s="77" t="s">
        <v>5</v>
      </c>
      <c r="K16" s="44"/>
    </row>
    <row r="17" spans="1:11" ht="62.25" customHeight="1">
      <c r="A17" s="8">
        <v>9</v>
      </c>
      <c r="B17" s="5" t="s">
        <v>113</v>
      </c>
      <c r="C17" s="71">
        <v>2210040021</v>
      </c>
      <c r="D17" s="13" t="s">
        <v>112</v>
      </c>
      <c r="E17" s="32" t="s">
        <v>114</v>
      </c>
      <c r="F17" s="14" t="s">
        <v>86</v>
      </c>
      <c r="G17" s="36">
        <v>1000000</v>
      </c>
      <c r="H17" s="36">
        <v>300000</v>
      </c>
      <c r="I17" s="73">
        <f t="shared" ref="I17" si="4">G17+H17</f>
        <v>1300000</v>
      </c>
      <c r="J17" s="77" t="s">
        <v>5</v>
      </c>
      <c r="K17" s="44"/>
    </row>
    <row r="18" spans="1:11" ht="24.75" customHeight="1">
      <c r="A18" s="123" t="s">
        <v>61</v>
      </c>
      <c r="B18" s="124"/>
      <c r="C18" s="124"/>
      <c r="D18" s="124"/>
      <c r="E18" s="124"/>
      <c r="F18" s="124"/>
      <c r="G18" s="124"/>
      <c r="H18" s="125"/>
      <c r="I18" s="37">
        <f>SUM(I9:I17)</f>
        <v>11600000</v>
      </c>
      <c r="J18" s="38"/>
      <c r="K18" s="45"/>
    </row>
    <row r="19" spans="1:11" ht="23.25" customHeight="1">
      <c r="A19" s="132" t="s">
        <v>116</v>
      </c>
      <c r="B19" s="133"/>
      <c r="C19" s="133"/>
      <c r="D19" s="133"/>
      <c r="E19" s="133"/>
      <c r="F19" s="133"/>
      <c r="G19" s="133"/>
      <c r="H19" s="133"/>
      <c r="I19" s="133"/>
      <c r="J19" s="133"/>
      <c r="K19" s="134"/>
    </row>
    <row r="20" spans="1:11" ht="19.5" customHeight="1">
      <c r="A20" s="39"/>
      <c r="B20" s="39"/>
      <c r="C20" s="39"/>
      <c r="D20" s="39"/>
      <c r="E20" s="39"/>
      <c r="F20" s="39"/>
      <c r="G20" s="39"/>
      <c r="H20" s="39"/>
      <c r="I20" s="39"/>
      <c r="J20" s="2"/>
    </row>
    <row r="21" spans="1:11">
      <c r="A21" s="39"/>
      <c r="B21" s="39"/>
      <c r="C21" s="39"/>
      <c r="D21" s="39"/>
      <c r="E21" s="39"/>
      <c r="F21" s="40"/>
      <c r="G21" s="40"/>
      <c r="H21" s="2"/>
      <c r="I21" s="135" t="s">
        <v>117</v>
      </c>
      <c r="J21" s="135"/>
    </row>
    <row r="22" spans="1:11">
      <c r="A22" s="113" t="s">
        <v>62</v>
      </c>
      <c r="B22" s="113"/>
      <c r="C22" s="113"/>
      <c r="D22" s="113"/>
      <c r="E22" s="113" t="s">
        <v>63</v>
      </c>
      <c r="F22" s="113"/>
      <c r="G22" s="113"/>
      <c r="H22" s="113"/>
      <c r="I22" s="113" t="s">
        <v>64</v>
      </c>
      <c r="J22" s="113"/>
    </row>
    <row r="23" spans="1:11">
      <c r="A23" s="17"/>
      <c r="B23" s="17"/>
      <c r="C23" s="2"/>
      <c r="D23" s="113"/>
      <c r="E23" s="113"/>
      <c r="F23" s="113"/>
      <c r="G23" s="113"/>
      <c r="H23" s="2"/>
      <c r="I23" s="2"/>
      <c r="J23" s="2"/>
      <c r="K23" s="2"/>
    </row>
    <row r="24" spans="1:11">
      <c r="A24" s="17"/>
      <c r="B24" s="17"/>
      <c r="C24" s="2"/>
      <c r="D24" s="2"/>
      <c r="E24" s="41"/>
      <c r="F24" s="9"/>
      <c r="G24" s="2"/>
      <c r="H24" s="2"/>
      <c r="K24" s="11"/>
    </row>
    <row r="25" spans="1:11">
      <c r="K25" s="11"/>
    </row>
    <row r="26" spans="1:11">
      <c r="I26" s="131"/>
      <c r="J26" s="131"/>
      <c r="K26" s="11"/>
    </row>
  </sheetData>
  <mergeCells count="13">
    <mergeCell ref="I26:J26"/>
    <mergeCell ref="A19:K19"/>
    <mergeCell ref="I21:J21"/>
    <mergeCell ref="A22:D22"/>
    <mergeCell ref="E22:H22"/>
    <mergeCell ref="I22:J22"/>
    <mergeCell ref="D23:G23"/>
    <mergeCell ref="A18:H18"/>
    <mergeCell ref="E1:I1"/>
    <mergeCell ref="E2:I2"/>
    <mergeCell ref="A5:J5"/>
    <mergeCell ref="A6:J6"/>
    <mergeCell ref="A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N23"/>
  <sheetViews>
    <sheetView topLeftCell="A16" workbookViewId="0">
      <selection activeCell="B7" sqref="B7:K7"/>
    </sheetView>
  </sheetViews>
  <sheetFormatPr defaultRowHeight="16.5"/>
  <cols>
    <col min="1" max="1" width="3.6640625" style="89" customWidth="1"/>
    <col min="2" max="2" width="26.5546875" style="89" customWidth="1"/>
    <col min="3" max="3" width="16.44140625" style="112" customWidth="1"/>
    <col min="4" max="4" width="18.77734375" style="89" customWidth="1"/>
    <col min="5" max="5" width="9.88671875" style="89" bestFit="1" customWidth="1"/>
    <col min="6" max="6" width="17.109375" style="89" customWidth="1"/>
    <col min="7" max="7" width="11.44140625" style="89" customWidth="1"/>
    <col min="8" max="8" width="9.109375" style="89" customWidth="1"/>
    <col min="9" max="9" width="8.109375" style="89" customWidth="1"/>
    <col min="10" max="10" width="11.6640625" style="89" customWidth="1"/>
    <col min="11" max="11" width="17.88671875" style="89" customWidth="1"/>
    <col min="12" max="12" width="5.33203125" style="89" customWidth="1"/>
    <col min="13" max="13" width="11.21875" style="88" bestFit="1" customWidth="1"/>
    <col min="14" max="14" width="8.88671875" style="88"/>
    <col min="15" max="16384" width="8.88671875" style="89"/>
  </cols>
  <sheetData>
    <row r="1" spans="1:14">
      <c r="A1" s="87" t="s">
        <v>15</v>
      </c>
      <c r="B1" s="87"/>
      <c r="C1" s="87"/>
      <c r="D1" s="87"/>
      <c r="E1" s="119" t="s">
        <v>16</v>
      </c>
      <c r="F1" s="119"/>
      <c r="G1" s="119"/>
      <c r="H1" s="119"/>
      <c r="I1" s="119"/>
      <c r="J1" s="119"/>
      <c r="K1" s="119"/>
      <c r="L1" s="119"/>
    </row>
    <row r="2" spans="1:14">
      <c r="A2" s="90" t="s">
        <v>17</v>
      </c>
      <c r="B2" s="90"/>
      <c r="C2" s="90"/>
      <c r="D2" s="91"/>
      <c r="E2" s="119" t="s">
        <v>18</v>
      </c>
      <c r="F2" s="119"/>
      <c r="G2" s="119"/>
      <c r="H2" s="119"/>
      <c r="I2" s="119"/>
      <c r="J2" s="119"/>
      <c r="K2" s="119"/>
      <c r="L2" s="119"/>
    </row>
    <row r="3" spans="1:14">
      <c r="A3" s="92"/>
      <c r="B3" s="92"/>
      <c r="C3" s="93"/>
      <c r="D3" s="91"/>
      <c r="E3" s="91"/>
      <c r="F3" s="92"/>
      <c r="G3" s="91"/>
      <c r="H3" s="91"/>
      <c r="I3" s="91"/>
      <c r="J3" s="91"/>
      <c r="L3" s="94" t="s">
        <v>47</v>
      </c>
      <c r="M3" s="89"/>
      <c r="N3" s="89"/>
    </row>
    <row r="4" spans="1:14">
      <c r="A4" s="92"/>
      <c r="B4" s="92"/>
      <c r="C4" s="93"/>
      <c r="D4" s="91"/>
      <c r="E4" s="91"/>
      <c r="F4" s="92"/>
      <c r="G4" s="91"/>
      <c r="H4" s="91"/>
      <c r="I4" s="91"/>
      <c r="J4" s="91"/>
      <c r="K4" s="91"/>
      <c r="L4" s="91"/>
      <c r="M4" s="89"/>
      <c r="N4" s="89"/>
    </row>
    <row r="5" spans="1:14" ht="18.75">
      <c r="A5" s="120" t="s">
        <v>81</v>
      </c>
      <c r="B5" s="120"/>
      <c r="C5" s="120"/>
      <c r="D5" s="120"/>
      <c r="E5" s="120"/>
      <c r="F5" s="120"/>
      <c r="G5" s="120"/>
      <c r="H5" s="120"/>
      <c r="I5" s="120"/>
      <c r="J5" s="120"/>
      <c r="K5" s="120"/>
      <c r="L5" s="120"/>
      <c r="M5" s="89"/>
      <c r="N5" s="89"/>
    </row>
    <row r="6" spans="1:14">
      <c r="A6" s="121" t="s">
        <v>48</v>
      </c>
      <c r="B6" s="121"/>
      <c r="C6" s="121"/>
      <c r="D6" s="121"/>
      <c r="E6" s="121"/>
      <c r="F6" s="121"/>
      <c r="G6" s="121"/>
      <c r="H6" s="121"/>
      <c r="I6" s="121"/>
      <c r="J6" s="121"/>
      <c r="K6" s="121"/>
      <c r="L6" s="91"/>
      <c r="M6" s="89"/>
      <c r="N6" s="89"/>
    </row>
    <row r="7" spans="1:14">
      <c r="A7" s="95"/>
      <c r="B7" s="122"/>
      <c r="C7" s="122"/>
      <c r="D7" s="122"/>
      <c r="E7" s="122"/>
      <c r="F7" s="122"/>
      <c r="G7" s="122"/>
      <c r="H7" s="122"/>
      <c r="I7" s="122"/>
      <c r="J7" s="122"/>
      <c r="K7" s="122"/>
      <c r="L7" s="91"/>
      <c r="M7" s="89"/>
      <c r="N7" s="89"/>
    </row>
    <row r="8" spans="1:14" ht="31.5">
      <c r="A8" s="44" t="s">
        <v>8</v>
      </c>
      <c r="B8" s="44" t="s">
        <v>49</v>
      </c>
      <c r="C8" s="44" t="s">
        <v>50</v>
      </c>
      <c r="D8" s="44" t="s">
        <v>51</v>
      </c>
      <c r="E8" s="44" t="s">
        <v>52</v>
      </c>
      <c r="F8" s="96" t="s">
        <v>53</v>
      </c>
      <c r="G8" s="44" t="s">
        <v>54</v>
      </c>
      <c r="H8" s="44" t="s">
        <v>55</v>
      </c>
      <c r="I8" s="44" t="s">
        <v>56</v>
      </c>
      <c r="J8" s="44" t="s">
        <v>57</v>
      </c>
      <c r="K8" s="44" t="s">
        <v>58</v>
      </c>
      <c r="L8" s="96" t="s">
        <v>59</v>
      </c>
      <c r="M8" s="89"/>
      <c r="N8" s="89"/>
    </row>
    <row r="9" spans="1:14" ht="47.25">
      <c r="A9" s="97">
        <v>1</v>
      </c>
      <c r="B9" s="5" t="s">
        <v>82</v>
      </c>
      <c r="C9" s="98">
        <v>2210150005</v>
      </c>
      <c r="D9" s="99" t="s">
        <v>83</v>
      </c>
      <c r="E9" s="100">
        <v>38040</v>
      </c>
      <c r="F9" s="12" t="s">
        <v>84</v>
      </c>
      <c r="G9" s="35">
        <v>0.8</v>
      </c>
      <c r="H9" s="36">
        <v>1490000</v>
      </c>
      <c r="I9" s="36">
        <v>10</v>
      </c>
      <c r="J9" s="36">
        <f t="shared" ref="J9:J17" si="0">H9*I9*G9</f>
        <v>11920000</v>
      </c>
      <c r="K9" s="12" t="s">
        <v>60</v>
      </c>
      <c r="L9" s="96"/>
      <c r="M9" s="101" t="s">
        <v>95</v>
      </c>
      <c r="N9" s="89"/>
    </row>
    <row r="10" spans="1:14" ht="47.25">
      <c r="A10" s="97">
        <v>2</v>
      </c>
      <c r="B10" s="5" t="s">
        <v>82</v>
      </c>
      <c r="C10" s="98">
        <v>2210150006</v>
      </c>
      <c r="D10" s="99" t="s">
        <v>85</v>
      </c>
      <c r="E10" s="100">
        <v>37713</v>
      </c>
      <c r="F10" s="12" t="s">
        <v>86</v>
      </c>
      <c r="G10" s="35">
        <v>0.8</v>
      </c>
      <c r="H10" s="36">
        <v>1490000</v>
      </c>
      <c r="I10" s="36">
        <v>10</v>
      </c>
      <c r="J10" s="36">
        <f t="shared" si="0"/>
        <v>11920000</v>
      </c>
      <c r="K10" s="12" t="s">
        <v>60</v>
      </c>
      <c r="L10" s="96"/>
      <c r="M10" s="101" t="s">
        <v>96</v>
      </c>
      <c r="N10" s="89"/>
    </row>
    <row r="11" spans="1:14" ht="47.25">
      <c r="A11" s="97">
        <v>3</v>
      </c>
      <c r="B11" s="5" t="s">
        <v>87</v>
      </c>
      <c r="C11" s="102">
        <v>2210010010</v>
      </c>
      <c r="D11" s="99" t="s">
        <v>88</v>
      </c>
      <c r="E11" s="100">
        <v>38062</v>
      </c>
      <c r="F11" s="12" t="s">
        <v>86</v>
      </c>
      <c r="G11" s="35">
        <v>0.8</v>
      </c>
      <c r="H11" s="36">
        <v>1490000</v>
      </c>
      <c r="I11" s="36">
        <v>10</v>
      </c>
      <c r="J11" s="36">
        <f t="shared" si="0"/>
        <v>11920000</v>
      </c>
      <c r="K11" s="12" t="s">
        <v>60</v>
      </c>
      <c r="L11" s="96"/>
      <c r="M11" s="101" t="s">
        <v>97</v>
      </c>
      <c r="N11" s="89"/>
    </row>
    <row r="12" spans="1:14" ht="47.25">
      <c r="A12" s="97">
        <v>4</v>
      </c>
      <c r="B12" s="5" t="s">
        <v>89</v>
      </c>
      <c r="C12" s="98">
        <v>2210060029</v>
      </c>
      <c r="D12" s="99" t="s">
        <v>26</v>
      </c>
      <c r="E12" s="103" t="s">
        <v>40</v>
      </c>
      <c r="F12" s="12" t="s">
        <v>86</v>
      </c>
      <c r="G12" s="35">
        <v>0.8</v>
      </c>
      <c r="H12" s="36">
        <v>1490000</v>
      </c>
      <c r="I12" s="36">
        <v>10</v>
      </c>
      <c r="J12" s="36">
        <f t="shared" si="0"/>
        <v>11920000</v>
      </c>
      <c r="K12" s="12" t="s">
        <v>60</v>
      </c>
      <c r="L12" s="96"/>
      <c r="M12" s="101" t="s">
        <v>31</v>
      </c>
      <c r="N12" s="89"/>
    </row>
    <row r="13" spans="1:14" s="68" customFormat="1" ht="47.25">
      <c r="A13" s="97">
        <v>5</v>
      </c>
      <c r="B13" s="5" t="s">
        <v>93</v>
      </c>
      <c r="C13" s="34" t="s">
        <v>94</v>
      </c>
      <c r="D13" s="69" t="s">
        <v>90</v>
      </c>
      <c r="E13" s="103" t="s">
        <v>91</v>
      </c>
      <c r="F13" s="70" t="s">
        <v>92</v>
      </c>
      <c r="G13" s="35">
        <v>0.8</v>
      </c>
      <c r="H13" s="36">
        <v>1490000</v>
      </c>
      <c r="I13" s="36">
        <v>10</v>
      </c>
      <c r="J13" s="36">
        <f t="shared" si="0"/>
        <v>11920000</v>
      </c>
      <c r="K13" s="12" t="s">
        <v>60</v>
      </c>
      <c r="L13" s="67"/>
      <c r="M13" s="101" t="s">
        <v>98</v>
      </c>
    </row>
    <row r="14" spans="1:14" s="68" customFormat="1" ht="47.25">
      <c r="A14" s="97">
        <v>6</v>
      </c>
      <c r="B14" s="5" t="s">
        <v>89</v>
      </c>
      <c r="C14" s="98">
        <v>2210060015</v>
      </c>
      <c r="D14" s="99" t="s">
        <v>99</v>
      </c>
      <c r="E14" s="103" t="s">
        <v>100</v>
      </c>
      <c r="F14" s="12" t="s">
        <v>86</v>
      </c>
      <c r="G14" s="35">
        <v>0.8</v>
      </c>
      <c r="H14" s="36">
        <v>1490000</v>
      </c>
      <c r="I14" s="36">
        <v>10</v>
      </c>
      <c r="J14" s="36">
        <f t="shared" si="0"/>
        <v>11920000</v>
      </c>
      <c r="K14" s="12" t="s">
        <v>60</v>
      </c>
      <c r="L14" s="86"/>
      <c r="M14" s="101" t="s">
        <v>110</v>
      </c>
      <c r="N14" s="74"/>
    </row>
    <row r="15" spans="1:14" s="68" customFormat="1" ht="47.25">
      <c r="A15" s="97">
        <v>7</v>
      </c>
      <c r="B15" s="5" t="s">
        <v>101</v>
      </c>
      <c r="C15" s="98">
        <v>2210110002</v>
      </c>
      <c r="D15" s="99" t="s">
        <v>102</v>
      </c>
      <c r="E15" s="103" t="s">
        <v>103</v>
      </c>
      <c r="F15" s="12" t="s">
        <v>86</v>
      </c>
      <c r="G15" s="35">
        <v>0.8</v>
      </c>
      <c r="H15" s="36">
        <v>1490000</v>
      </c>
      <c r="I15" s="36">
        <v>10</v>
      </c>
      <c r="J15" s="36">
        <f t="shared" si="0"/>
        <v>11920000</v>
      </c>
      <c r="K15" s="12" t="s">
        <v>60</v>
      </c>
      <c r="L15" s="86"/>
      <c r="M15" s="101" t="s">
        <v>109</v>
      </c>
      <c r="N15" s="74"/>
    </row>
    <row r="16" spans="1:14" s="68" customFormat="1" ht="47.25">
      <c r="A16" s="97">
        <v>8</v>
      </c>
      <c r="B16" s="5" t="s">
        <v>89</v>
      </c>
      <c r="C16" s="98">
        <v>2210060008</v>
      </c>
      <c r="D16" s="99" t="s">
        <v>106</v>
      </c>
      <c r="E16" s="103" t="s">
        <v>107</v>
      </c>
      <c r="F16" s="12" t="s">
        <v>86</v>
      </c>
      <c r="G16" s="35">
        <v>0.8</v>
      </c>
      <c r="H16" s="36">
        <v>1490000</v>
      </c>
      <c r="I16" s="36">
        <v>10</v>
      </c>
      <c r="J16" s="36">
        <f t="shared" si="0"/>
        <v>11920000</v>
      </c>
      <c r="K16" s="12" t="s">
        <v>60</v>
      </c>
      <c r="L16" s="67"/>
      <c r="M16" s="101" t="s">
        <v>108</v>
      </c>
    </row>
    <row r="17" spans="1:14" s="68" customFormat="1" ht="47.25">
      <c r="A17" s="97">
        <v>9</v>
      </c>
      <c r="B17" s="5" t="s">
        <v>113</v>
      </c>
      <c r="C17" s="98">
        <v>2210040021</v>
      </c>
      <c r="D17" s="99" t="s">
        <v>112</v>
      </c>
      <c r="E17" s="103" t="s">
        <v>114</v>
      </c>
      <c r="F17" s="12" t="s">
        <v>86</v>
      </c>
      <c r="G17" s="35">
        <v>0.8</v>
      </c>
      <c r="H17" s="36">
        <v>1490000</v>
      </c>
      <c r="I17" s="36">
        <v>10</v>
      </c>
      <c r="J17" s="36">
        <f t="shared" si="0"/>
        <v>11920000</v>
      </c>
      <c r="K17" s="12" t="s">
        <v>60</v>
      </c>
      <c r="L17" s="67"/>
      <c r="M17" s="101" t="s">
        <v>115</v>
      </c>
    </row>
    <row r="18" spans="1:14">
      <c r="A18" s="123" t="s">
        <v>61</v>
      </c>
      <c r="B18" s="124"/>
      <c r="C18" s="124"/>
      <c r="D18" s="124"/>
      <c r="E18" s="124"/>
      <c r="F18" s="124"/>
      <c r="G18" s="124"/>
      <c r="H18" s="124"/>
      <c r="I18" s="125"/>
      <c r="J18" s="104">
        <f>SUM(J9:J17)</f>
        <v>107280000</v>
      </c>
      <c r="K18" s="105"/>
      <c r="L18" s="105"/>
      <c r="M18" s="106"/>
      <c r="N18" s="89"/>
    </row>
    <row r="19" spans="1:14">
      <c r="A19" s="126" t="s">
        <v>120</v>
      </c>
      <c r="B19" s="127"/>
      <c r="C19" s="127"/>
      <c r="D19" s="127"/>
      <c r="E19" s="127"/>
      <c r="F19" s="127"/>
      <c r="G19" s="127"/>
      <c r="H19" s="127"/>
      <c r="I19" s="127"/>
      <c r="J19" s="127"/>
      <c r="K19" s="127"/>
      <c r="L19" s="128"/>
      <c r="M19" s="89"/>
      <c r="N19" s="89"/>
    </row>
    <row r="20" spans="1:14">
      <c r="A20" s="92"/>
      <c r="B20" s="92"/>
      <c r="C20" s="93"/>
      <c r="D20" s="91"/>
      <c r="E20" s="111"/>
      <c r="F20" s="92"/>
      <c r="G20" s="91"/>
      <c r="H20" s="91"/>
      <c r="I20" s="91"/>
      <c r="J20" s="91"/>
      <c r="K20" s="91"/>
    </row>
    <row r="23" spans="1:14">
      <c r="I23" s="118"/>
      <c r="J23" s="118"/>
    </row>
  </sheetData>
  <mergeCells count="8">
    <mergeCell ref="A19:L19"/>
    <mergeCell ref="I23:J23"/>
    <mergeCell ref="E1:L1"/>
    <mergeCell ref="E2:L2"/>
    <mergeCell ref="A5:L5"/>
    <mergeCell ref="A6:K6"/>
    <mergeCell ref="B7:K7"/>
    <mergeCell ref="A18:I18"/>
  </mergeCells>
  <pageMargins left="0.52" right="0.2" top="0.34" bottom="0.28999999999999998" header="0.2" footer="0.2"/>
  <pageSetup paperSize="9" scale="80" orientation="landscape" verticalDpi="0" r:id="rId1"/>
  <drawing r:id="rId2"/>
</worksheet>
</file>

<file path=xl/worksheets/sheet5.xml><?xml version="1.0" encoding="utf-8"?>
<worksheet xmlns="http://schemas.openxmlformats.org/spreadsheetml/2006/main" xmlns:r="http://schemas.openxmlformats.org/officeDocument/2006/relationships">
  <dimension ref="A1:K23"/>
  <sheetViews>
    <sheetView topLeftCell="A13" workbookViewId="0">
      <selection activeCell="A7" sqref="A7:J7"/>
    </sheetView>
  </sheetViews>
  <sheetFormatPr defaultRowHeight="16.5"/>
  <cols>
    <col min="1" max="1" width="3.77734375" style="11" customWidth="1"/>
    <col min="2" max="2" width="26" style="11" bestFit="1" customWidth="1"/>
    <col min="3" max="3" width="11" style="11" customWidth="1"/>
    <col min="4" max="4" width="19.109375" style="11" customWidth="1"/>
    <col min="5" max="5" width="10.109375" style="11" customWidth="1"/>
    <col min="6" max="6" width="22.33203125" style="46" customWidth="1"/>
    <col min="7" max="7" width="9.21875" style="11" customWidth="1"/>
    <col min="8" max="8" width="8.21875" style="11" bestFit="1" customWidth="1"/>
    <col min="9" max="9" width="10.21875" style="11" bestFit="1" customWidth="1"/>
    <col min="10" max="10" width="23.109375" style="11" customWidth="1"/>
    <col min="11" max="11" width="11" style="42" customWidth="1"/>
    <col min="12" max="16384" width="8.88671875" style="11"/>
  </cols>
  <sheetData>
    <row r="1" spans="1:11">
      <c r="A1" s="9" t="s">
        <v>15</v>
      </c>
      <c r="B1" s="9"/>
      <c r="C1" s="9"/>
      <c r="D1" s="9"/>
      <c r="E1" s="113" t="s">
        <v>16</v>
      </c>
      <c r="F1" s="113"/>
      <c r="G1" s="113"/>
      <c r="H1" s="113"/>
      <c r="I1" s="113"/>
    </row>
    <row r="2" spans="1:11">
      <c r="A2" s="18" t="s">
        <v>17</v>
      </c>
      <c r="B2" s="18"/>
      <c r="C2" s="18"/>
      <c r="D2" s="2"/>
      <c r="E2" s="113" t="s">
        <v>18</v>
      </c>
      <c r="F2" s="113"/>
      <c r="G2" s="113"/>
      <c r="H2" s="113"/>
      <c r="I2" s="113"/>
    </row>
    <row r="3" spans="1:11">
      <c r="A3" s="43"/>
      <c r="B3" s="43"/>
      <c r="C3" s="43"/>
      <c r="D3" s="43"/>
      <c r="E3" s="2"/>
      <c r="F3" s="76"/>
      <c r="G3" s="76"/>
      <c r="K3" s="33" t="s">
        <v>65</v>
      </c>
    </row>
    <row r="4" spans="1:11" ht="6" customHeight="1">
      <c r="A4" s="17"/>
      <c r="B4" s="17"/>
      <c r="C4" s="2"/>
      <c r="D4" s="2"/>
      <c r="E4" s="2"/>
      <c r="F4" s="9"/>
      <c r="G4" s="2"/>
      <c r="H4" s="2"/>
      <c r="I4" s="2"/>
      <c r="J4" s="2"/>
    </row>
    <row r="5" spans="1:11" ht="20.25">
      <c r="A5" s="114" t="s">
        <v>70</v>
      </c>
      <c r="B5" s="130"/>
      <c r="C5" s="130"/>
      <c r="D5" s="130"/>
      <c r="E5" s="130"/>
      <c r="F5" s="130"/>
      <c r="G5" s="130"/>
      <c r="H5" s="130"/>
      <c r="I5" s="130"/>
      <c r="J5" s="130"/>
    </row>
    <row r="6" spans="1:11" ht="22.5" customHeight="1">
      <c r="A6" s="115" t="s">
        <v>80</v>
      </c>
      <c r="B6" s="115"/>
      <c r="C6" s="115"/>
      <c r="D6" s="115"/>
      <c r="E6" s="115"/>
      <c r="F6" s="115"/>
      <c r="G6" s="115"/>
      <c r="H6" s="115"/>
      <c r="I6" s="115"/>
      <c r="J6" s="115"/>
    </row>
    <row r="7" spans="1:11" ht="24" customHeight="1">
      <c r="A7" s="116"/>
      <c r="B7" s="116"/>
      <c r="C7" s="116"/>
      <c r="D7" s="116"/>
      <c r="E7" s="116"/>
      <c r="F7" s="116"/>
      <c r="G7" s="116"/>
      <c r="H7" s="116"/>
      <c r="I7" s="116"/>
      <c r="J7" s="116"/>
      <c r="K7" s="11"/>
    </row>
    <row r="8" spans="1:11" ht="47.25">
      <c r="A8" s="3" t="s">
        <v>8</v>
      </c>
      <c r="B8" s="3" t="s">
        <v>0</v>
      </c>
      <c r="C8" s="3" t="s">
        <v>50</v>
      </c>
      <c r="D8" s="3" t="s">
        <v>1</v>
      </c>
      <c r="E8" s="3" t="s">
        <v>2</v>
      </c>
      <c r="F8" s="4" t="s">
        <v>53</v>
      </c>
      <c r="G8" s="3" t="s">
        <v>66</v>
      </c>
      <c r="H8" s="3" t="s">
        <v>67</v>
      </c>
      <c r="I8" s="3" t="s">
        <v>68</v>
      </c>
      <c r="J8" s="3" t="s">
        <v>4</v>
      </c>
      <c r="K8" s="44" t="s">
        <v>69</v>
      </c>
    </row>
    <row r="9" spans="1:11" ht="31.5">
      <c r="A9" s="8">
        <v>1</v>
      </c>
      <c r="B9" s="5" t="s">
        <v>82</v>
      </c>
      <c r="C9" s="71">
        <v>2210150005</v>
      </c>
      <c r="D9" s="15" t="s">
        <v>83</v>
      </c>
      <c r="E9" s="29">
        <v>38040</v>
      </c>
      <c r="F9" s="14" t="s">
        <v>84</v>
      </c>
      <c r="G9" s="36">
        <v>1000000</v>
      </c>
      <c r="H9" s="36">
        <v>300000</v>
      </c>
      <c r="I9" s="73">
        <f>G9+H9</f>
        <v>1300000</v>
      </c>
      <c r="J9" s="77" t="s">
        <v>5</v>
      </c>
      <c r="K9" s="44"/>
    </row>
    <row r="10" spans="1:11" ht="31.5">
      <c r="A10" s="8">
        <v>2</v>
      </c>
      <c r="B10" s="5" t="s">
        <v>82</v>
      </c>
      <c r="C10" s="71">
        <v>2210150006</v>
      </c>
      <c r="D10" s="15" t="s">
        <v>85</v>
      </c>
      <c r="E10" s="29">
        <v>37713</v>
      </c>
      <c r="F10" s="14" t="s">
        <v>86</v>
      </c>
      <c r="G10" s="36">
        <v>1000000</v>
      </c>
      <c r="H10" s="36">
        <v>300000</v>
      </c>
      <c r="I10" s="73">
        <f t="shared" ref="I10:I17" si="0">G10+H10</f>
        <v>1300000</v>
      </c>
      <c r="J10" s="77" t="s">
        <v>5</v>
      </c>
      <c r="K10" s="44"/>
    </row>
    <row r="11" spans="1:11" ht="31.5">
      <c r="A11" s="8">
        <v>3</v>
      </c>
      <c r="B11" s="5" t="s">
        <v>87</v>
      </c>
      <c r="C11" s="72">
        <v>2210010010</v>
      </c>
      <c r="D11" s="15" t="s">
        <v>88</v>
      </c>
      <c r="E11" s="29">
        <v>38062</v>
      </c>
      <c r="F11" s="14" t="s">
        <v>86</v>
      </c>
      <c r="G11" s="36">
        <v>1000000</v>
      </c>
      <c r="H11" s="36">
        <v>300000</v>
      </c>
      <c r="I11" s="73">
        <f t="shared" si="0"/>
        <v>1300000</v>
      </c>
      <c r="J11" s="77" t="s">
        <v>5</v>
      </c>
      <c r="K11" s="44"/>
    </row>
    <row r="12" spans="1:11" ht="31.5">
      <c r="A12" s="8">
        <v>4</v>
      </c>
      <c r="B12" s="5" t="s">
        <v>89</v>
      </c>
      <c r="C12" s="71">
        <v>2210060029</v>
      </c>
      <c r="D12" s="13" t="s">
        <v>26</v>
      </c>
      <c r="E12" s="32" t="s">
        <v>40</v>
      </c>
      <c r="F12" s="14" t="s">
        <v>86</v>
      </c>
      <c r="G12" s="36">
        <v>1000000</v>
      </c>
      <c r="H12" s="36">
        <v>300000</v>
      </c>
      <c r="I12" s="73">
        <f t="shared" si="0"/>
        <v>1300000</v>
      </c>
      <c r="J12" s="77" t="s">
        <v>5</v>
      </c>
      <c r="K12" s="44"/>
    </row>
    <row r="13" spans="1:11" s="85" customFormat="1" ht="31.5">
      <c r="A13" s="78">
        <v>5</v>
      </c>
      <c r="B13" s="47" t="s">
        <v>93</v>
      </c>
      <c r="C13" s="79" t="s">
        <v>94</v>
      </c>
      <c r="D13" s="80" t="s">
        <v>90</v>
      </c>
      <c r="E13" s="81" t="s">
        <v>91</v>
      </c>
      <c r="F13" s="82" t="s">
        <v>92</v>
      </c>
      <c r="G13" s="75">
        <v>1000000</v>
      </c>
      <c r="H13" s="75">
        <v>200000</v>
      </c>
      <c r="I13" s="83">
        <f t="shared" si="0"/>
        <v>1200000</v>
      </c>
      <c r="J13" s="54" t="s">
        <v>121</v>
      </c>
      <c r="K13" s="84"/>
    </row>
    <row r="14" spans="1:11" ht="31.5">
      <c r="A14" s="8">
        <v>6</v>
      </c>
      <c r="B14" s="5" t="s">
        <v>89</v>
      </c>
      <c r="C14" s="71">
        <v>2210060015</v>
      </c>
      <c r="D14" s="13" t="s">
        <v>99</v>
      </c>
      <c r="E14" s="32" t="s">
        <v>100</v>
      </c>
      <c r="F14" s="14" t="s">
        <v>86</v>
      </c>
      <c r="G14" s="36">
        <v>1000000</v>
      </c>
      <c r="H14" s="36">
        <v>300000</v>
      </c>
      <c r="I14" s="73">
        <f t="shared" si="0"/>
        <v>1300000</v>
      </c>
      <c r="J14" s="77" t="s">
        <v>5</v>
      </c>
      <c r="K14" s="44"/>
    </row>
    <row r="15" spans="1:11" ht="31.5">
      <c r="A15" s="8">
        <v>7</v>
      </c>
      <c r="B15" s="5" t="s">
        <v>101</v>
      </c>
      <c r="C15" s="71">
        <v>2210110002</v>
      </c>
      <c r="D15" s="13" t="s">
        <v>102</v>
      </c>
      <c r="E15" s="32" t="s">
        <v>103</v>
      </c>
      <c r="F15" s="14" t="s">
        <v>86</v>
      </c>
      <c r="G15" s="36">
        <v>1000000</v>
      </c>
      <c r="H15" s="36">
        <v>300000</v>
      </c>
      <c r="I15" s="73">
        <f t="shared" si="0"/>
        <v>1300000</v>
      </c>
      <c r="J15" s="77" t="s">
        <v>5</v>
      </c>
      <c r="K15" s="44"/>
    </row>
    <row r="16" spans="1:11" ht="31.5">
      <c r="A16" s="8">
        <v>8</v>
      </c>
      <c r="B16" s="5" t="s">
        <v>89</v>
      </c>
      <c r="C16" s="71">
        <v>2210060008</v>
      </c>
      <c r="D16" s="13" t="s">
        <v>106</v>
      </c>
      <c r="E16" s="32" t="s">
        <v>107</v>
      </c>
      <c r="F16" s="14" t="s">
        <v>86</v>
      </c>
      <c r="G16" s="36">
        <v>1000000</v>
      </c>
      <c r="H16" s="36">
        <v>300000</v>
      </c>
      <c r="I16" s="73">
        <f t="shared" si="0"/>
        <v>1300000</v>
      </c>
      <c r="J16" s="77" t="s">
        <v>5</v>
      </c>
      <c r="K16" s="44"/>
    </row>
    <row r="17" spans="1:11" ht="31.5">
      <c r="A17" s="8">
        <v>9</v>
      </c>
      <c r="B17" s="5" t="s">
        <v>113</v>
      </c>
      <c r="C17" s="71">
        <v>2210040021</v>
      </c>
      <c r="D17" s="13" t="s">
        <v>112</v>
      </c>
      <c r="E17" s="32" t="s">
        <v>114</v>
      </c>
      <c r="F17" s="14" t="s">
        <v>86</v>
      </c>
      <c r="G17" s="36">
        <v>1000000</v>
      </c>
      <c r="H17" s="36">
        <v>300000</v>
      </c>
      <c r="I17" s="73">
        <f t="shared" si="0"/>
        <v>1300000</v>
      </c>
      <c r="J17" s="77" t="s">
        <v>5</v>
      </c>
      <c r="K17" s="44"/>
    </row>
    <row r="18" spans="1:11">
      <c r="A18" s="123" t="s">
        <v>61</v>
      </c>
      <c r="B18" s="124"/>
      <c r="C18" s="124"/>
      <c r="D18" s="124"/>
      <c r="E18" s="124"/>
      <c r="F18" s="124"/>
      <c r="G18" s="124"/>
      <c r="H18" s="125"/>
      <c r="I18" s="37">
        <f>SUM(I9:I17)</f>
        <v>11600000</v>
      </c>
      <c r="J18" s="38"/>
      <c r="K18" s="45"/>
    </row>
    <row r="19" spans="1:11">
      <c r="A19" s="132" t="s">
        <v>116</v>
      </c>
      <c r="B19" s="133"/>
      <c r="C19" s="133"/>
      <c r="D19" s="133"/>
      <c r="E19" s="133"/>
      <c r="F19" s="133"/>
      <c r="G19" s="133"/>
      <c r="H19" s="133"/>
      <c r="I19" s="133"/>
      <c r="J19" s="133"/>
      <c r="K19" s="134"/>
    </row>
    <row r="20" spans="1:11">
      <c r="A20" s="17"/>
      <c r="B20" s="17"/>
      <c r="C20" s="2"/>
      <c r="D20" s="113"/>
      <c r="E20" s="113"/>
      <c r="F20" s="113"/>
      <c r="G20" s="113"/>
      <c r="H20" s="2"/>
      <c r="I20" s="2"/>
      <c r="J20" s="2"/>
      <c r="K20" s="2"/>
    </row>
    <row r="21" spans="1:11">
      <c r="A21" s="17"/>
      <c r="B21" s="17"/>
      <c r="C21" s="2"/>
      <c r="D21" s="2"/>
      <c r="E21" s="41"/>
      <c r="F21" s="9"/>
      <c r="G21" s="2"/>
      <c r="H21" s="2"/>
      <c r="K21" s="11"/>
    </row>
    <row r="22" spans="1:11">
      <c r="K22" s="11"/>
    </row>
    <row r="23" spans="1:11">
      <c r="I23" s="131"/>
      <c r="J23" s="131"/>
      <c r="K23" s="11"/>
    </row>
  </sheetData>
  <mergeCells count="9">
    <mergeCell ref="I23:J23"/>
    <mergeCell ref="A19:K19"/>
    <mergeCell ref="D20:G20"/>
    <mergeCell ref="E1:I1"/>
    <mergeCell ref="E2:I2"/>
    <mergeCell ref="A5:J5"/>
    <mergeCell ref="A6:J6"/>
    <mergeCell ref="A7:J7"/>
    <mergeCell ref="A18:H18"/>
  </mergeCells>
  <pageMargins left="0.42" right="0.18" top="0.32" bottom="0.34" header="0.2" footer="0.25"/>
  <pageSetup paperSize="9" scale="8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MGHP2021-2022</vt:lpstr>
      <vt:lpstr>chính sách nội trú</vt:lpstr>
      <vt:lpstr>các khoản hỗ trợ khác</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2023-03-15T08:04:00Z</cp:lastPrinted>
  <dcterms:created xsi:type="dcterms:W3CDTF">2019-10-29T03:01:23Z</dcterms:created>
  <dcterms:modified xsi:type="dcterms:W3CDTF">2023-03-15T08:38:01Z</dcterms:modified>
</cp:coreProperties>
</file>